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2"/>
  </bookViews>
  <sheets>
    <sheet name="目录" sheetId="1" r:id="rId1"/>
    <sheet name="一般公共预算收入预算表" sheetId="2" r:id="rId2"/>
    <sheet name="一般公共预算支出预算表" sheetId="3" r:id="rId3"/>
    <sheet name="本级一般公共预算收入预算表" sheetId="4" r:id="rId4"/>
    <sheet name="本级一般公共预算支出预算表" sheetId="5" r:id="rId5"/>
    <sheet name="本级一般公共预算本级支出预算表" sheetId="6" r:id="rId6"/>
    <sheet name="本级一般公共预算基本支出预算表" sheetId="7" r:id="rId7"/>
    <sheet name="本级一般公共预算对下级的转移支付预算分项目表" sheetId="8" r:id="rId8"/>
    <sheet name="本级一般公共预算对下级的转移支付预算分地区表" sheetId="9" r:id="rId9"/>
    <sheet name="一般公共预算收支平衡情况表" sheetId="28" r:id="rId10"/>
    <sheet name="政府性基金收入预算表" sheetId="11" r:id="rId11"/>
    <sheet name="政府性基金支出预算表" sheetId="12" r:id="rId12"/>
    <sheet name="本级政府性基金收入预算表" sheetId="13" r:id="rId13"/>
    <sheet name="本级政府性基金支出预算表" sheetId="14" r:id="rId14"/>
    <sheet name="本级政府性基金本级支出预算表" sheetId="15" r:id="rId15"/>
    <sheet name="本级政府性基金预算对下级的转移支付预算分项目表" sheetId="16" r:id="rId16"/>
    <sheet name="本级政府性基金预算对下级的转移支付预算分地区表" sheetId="17" r:id="rId17"/>
    <sheet name="政府性基金收支平衡情况表" sheetId="29" r:id="rId18"/>
    <sheet name="国有资本经营收入预算表" sheetId="19" r:id="rId19"/>
    <sheet name="国有资本经营支出预算表" sheetId="20" r:id="rId20"/>
    <sheet name="本级国有资本经营收入预算表" sheetId="21" r:id="rId21"/>
    <sheet name="本级国有资本经营支出预算表" sheetId="22" r:id="rId22"/>
    <sheet name="社保基金收入预算表" sheetId="26" r:id="rId23"/>
    <sheet name="社保基金支出预算表" sheetId="27" r:id="rId24"/>
    <sheet name="2022年地方政府一般债务余额情况表" sheetId="10" r:id="rId25"/>
    <sheet name="2022年地方政府专项债务余额情况表" sheetId="18" r:id="rId26"/>
    <sheet name="债务情况表" sheetId="23" r:id="rId27"/>
    <sheet name="“三公”经费支出预算表" sheetId="25" r:id="rId28"/>
    <sheet name="绩效管理工作要点" sheetId="24" r:id="rId29"/>
  </sheets>
  <calcPr calcId="144525"/>
</workbook>
</file>

<file path=xl/sharedStrings.xml><?xml version="1.0" encoding="utf-8"?>
<sst xmlns="http://schemas.openxmlformats.org/spreadsheetml/2006/main" count="836" uniqueCount="490">
  <si>
    <t>附表</t>
  </si>
  <si>
    <t>政府预算草案报表目录</t>
  </si>
  <si>
    <t>表号</t>
  </si>
  <si>
    <t>表名</t>
  </si>
  <si>
    <t>附表1</t>
  </si>
  <si>
    <t>2023年一般公共预算收入预算表</t>
  </si>
  <si>
    <t>第一部分:一般公共预算</t>
  </si>
  <si>
    <t>附表2</t>
  </si>
  <si>
    <t>2023年一般公共预算支出预算表</t>
  </si>
  <si>
    <t>附表3</t>
  </si>
  <si>
    <t>2023年本级一般公共预算收入预算表</t>
  </si>
  <si>
    <t>附表4</t>
  </si>
  <si>
    <t>2023年本级一般公共预算支出预算表</t>
  </si>
  <si>
    <t>附表5</t>
  </si>
  <si>
    <t>2023年本级一般公共预算本级支出预算表</t>
  </si>
  <si>
    <t>附表6</t>
  </si>
  <si>
    <t>2023年本级一般公共预算基本支出预算表</t>
  </si>
  <si>
    <t>附表7</t>
  </si>
  <si>
    <t>2023年本级一般公共预算对下级的转移支付预算分项目表</t>
  </si>
  <si>
    <t>附表8</t>
  </si>
  <si>
    <t>2023年本级一般公共预算对下级的转移支付预算分地区表</t>
  </si>
  <si>
    <t>附表9</t>
  </si>
  <si>
    <t>2023年一般公共预算收支平衡预算情况表</t>
  </si>
  <si>
    <t>附表10</t>
  </si>
  <si>
    <t>2023年政府性基金收入预算表</t>
  </si>
  <si>
    <t>第二部分:政府性基金预算</t>
  </si>
  <si>
    <t>附表11</t>
  </si>
  <si>
    <t>2023年政府性基金支出预算表</t>
  </si>
  <si>
    <t>附表12</t>
  </si>
  <si>
    <t>2023年本级政府性基金收入预算表</t>
  </si>
  <si>
    <t>附表13</t>
  </si>
  <si>
    <t>2023年本级政府性基金支出预算表</t>
  </si>
  <si>
    <t>附表14</t>
  </si>
  <si>
    <t>2023年本级政府性基金本级支出预算表</t>
  </si>
  <si>
    <t>附表15</t>
  </si>
  <si>
    <t>2023年本级政府性基金预算对下级的转移支付预算分项目表</t>
  </si>
  <si>
    <t>附表16</t>
  </si>
  <si>
    <t>2023年本级政府性基金预算对下级的转移支付预算分地区表</t>
  </si>
  <si>
    <t>附表17</t>
  </si>
  <si>
    <t>2023年政府性基金收支平衡情况表</t>
  </si>
  <si>
    <t>附表18</t>
  </si>
  <si>
    <t>2023年国有资本经营收入预算表</t>
  </si>
  <si>
    <t>第三部分:国有资本经营预算</t>
  </si>
  <si>
    <t>附表19</t>
  </si>
  <si>
    <t>2023年国有资本经营支出预算表</t>
  </si>
  <si>
    <t>附表20</t>
  </si>
  <si>
    <t>2023年本级国有资本经营收入预算表</t>
  </si>
  <si>
    <t>附表21</t>
  </si>
  <si>
    <t>2023年本级国有资本经营支出预算表</t>
  </si>
  <si>
    <t>附表22</t>
  </si>
  <si>
    <t>2023年社保基金收入预算表</t>
  </si>
  <si>
    <t>第四部分:社保基金预算</t>
  </si>
  <si>
    <t>附表23</t>
  </si>
  <si>
    <t>2023年社保基金支出预算表</t>
  </si>
  <si>
    <t>附表24</t>
  </si>
  <si>
    <t>2022年一般债务限额和余额情况表</t>
  </si>
  <si>
    <t>第五部分:债务情况</t>
  </si>
  <si>
    <t>附表25</t>
  </si>
  <si>
    <t>2022年专项债务限额和余额情况表</t>
  </si>
  <si>
    <t>附表26</t>
  </si>
  <si>
    <t>地方债务情况汇总表</t>
  </si>
  <si>
    <t>附表27</t>
  </si>
  <si>
    <t>2023年“三公”经费支出预算表</t>
  </si>
  <si>
    <t>第六部分:其他</t>
  </si>
  <si>
    <t>附表28</t>
  </si>
  <si>
    <t>2023年绩效管理工作要点</t>
  </si>
  <si>
    <t>金额单位：万元</t>
  </si>
  <si>
    <t>项                 目</t>
  </si>
  <si>
    <t>本年预算数</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</si>
  <si>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</si>
  <si>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</si>
  <si>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</si>
  <si>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</si>
  <si>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</si>
  <si>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</si>
  <si>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</si>
  <si>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</si>
  <si>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</si>
  <si>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</si>
  <si>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</si>
  <si>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</si>
  <si>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</si>
  <si>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</si>
  <si>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</si>
  <si>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</si>
  <si>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</si>
  <si>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</si>
  <si>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</si>
  <si>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</si>
  <si>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</si>
  <si>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</si>
  <si>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</si>
  <si>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</si>
  <si>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</si>
  <si>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</si>
  <si>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</si>
  <si>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</si>
  <si>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</si>
  <si>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</si>
  <si>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</si>
  <si>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地方政府一般债务收入</t>
  </si>
  <si>
    <t>转移性收入</t>
  </si>
  <si>
    <t xml:space="preserve">    返还性收入</t>
  </si>
  <si>
    <t xml:space="preserve">    一般性转移支付收入</t>
  </si>
  <si>
    <t xml:space="preserve">    专项转移支付收入</t>
  </si>
  <si>
    <t xml:space="preserve">    上年结余收入</t>
  </si>
  <si>
    <t xml:space="preserve">    调入资金</t>
  </si>
  <si>
    <t xml:space="preserve">    债务转贷收入</t>
  </si>
  <si>
    <t xml:space="preserve">    接受其他地区援助收入</t>
  </si>
  <si>
    <t xml:space="preserve">    动用预算稳定调节基金</t>
  </si>
  <si>
    <t>收入总计</t>
  </si>
  <si>
    <t>项       目</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</si>
  <si>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</si>
  <si>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</si>
  <si>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</si>
  <si>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</si>
  <si>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</si>
  <si>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</si>
  <si>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</si>
  <si>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</si>
  <si>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</si>
  <si>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</si>
  <si>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</si>
  <si>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</si>
  <si>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</si>
  <si>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</si>
  <si>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</si>
  <si>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</si>
  <si>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</si>
  <si>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</si>
  <si>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</si>
  <si>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</si>
  <si>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</si>
  <si>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</si>
  <si>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</si>
  <si>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</si>
  <si>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</si>
  <si>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（二十六）债务付息支出</t>
  </si>
  <si>
    <t>（二十七）债务发行费用支出</t>
  </si>
  <si>
    <t>（二十八）抗疫特别国债安排的支出</t>
  </si>
  <si>
    <t>本级支出合计</t>
  </si>
  <si>
    <t>地方政府一般债务还本支出</t>
  </si>
  <si>
    <t>转移性支出</t>
  </si>
  <si>
    <t xml:space="preserve">    上解支出</t>
  </si>
  <si>
    <t xml:space="preserve">    调出资金</t>
  </si>
  <si>
    <t xml:space="preserve">    年终结余</t>
  </si>
  <si>
    <t xml:space="preserve">    援助其他地区支出</t>
  </si>
  <si>
    <t xml:space="preserve">    安排预算稳定调节基金</t>
  </si>
  <si>
    <t xml:space="preserve">    补充预算周转金</t>
  </si>
  <si>
    <t>支出总计</t>
  </si>
  <si>
    <t xml:space="preserve">    上解收入</t>
  </si>
  <si>
    <t xml:space="preserve">    返还性支出</t>
  </si>
  <si>
    <t xml:space="preserve">    一般性转移支付</t>
  </si>
  <si>
    <t xml:space="preserve">    专项转移支付</t>
  </si>
  <si>
    <t xml:space="preserve">    债务转贷支出</t>
  </si>
  <si>
    <t>支 出 合 计</t>
  </si>
  <si>
    <t>1、201</t>
  </si>
  <si>
    <t xml:space="preserve">  政府办公厅（室）及相关机构事务</t>
  </si>
  <si>
    <t xml:space="preserve">   行政运行</t>
  </si>
  <si>
    <t xml:space="preserve">   一般行政管理事务</t>
  </si>
  <si>
    <t xml:space="preserve">   机关服务</t>
  </si>
  <si>
    <t xml:space="preserve">   专项业务及机关事务管理</t>
  </si>
  <si>
    <t xml:space="preserve">   政务公开审批</t>
  </si>
  <si>
    <t xml:space="preserve">   信访事务</t>
  </si>
  <si>
    <t xml:space="preserve">  统计信息事务</t>
  </si>
  <si>
    <t xml:space="preserve">   信息事务</t>
  </si>
  <si>
    <t xml:space="preserve">  财政事务</t>
  </si>
  <si>
    <t xml:space="preserve">   信息化建设</t>
  </si>
  <si>
    <t xml:space="preserve">   财政委托业务支出</t>
  </si>
  <si>
    <t xml:space="preserve">  税收事务</t>
  </si>
  <si>
    <t xml:space="preserve">   其他税收事务支出</t>
  </si>
  <si>
    <t xml:space="preserve">  纪检监察事务</t>
  </si>
  <si>
    <t xml:space="preserve">  群众团体事务</t>
  </si>
  <si>
    <t xml:space="preserve">  组织事务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</si>
  <si>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</si>
  <si>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</si>
  <si>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</si>
  <si>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</si>
  <si>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</si>
  <si>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</si>
  <si>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</si>
  <si>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其他共产党事务支出</t>
  </si>
  <si>
    <t xml:space="preserve">  市场监督管理事务</t>
  </si>
  <si>
    <t xml:space="preserve">   市场主体管理</t>
  </si>
  <si>
    <t xml:space="preserve">   市场秩序执法</t>
  </si>
  <si>
    <t xml:space="preserve">   药品事务</t>
  </si>
  <si>
    <t xml:space="preserve">   质量安全监管</t>
  </si>
  <si>
    <t xml:space="preserve">   食品安全监管</t>
  </si>
  <si>
    <t xml:space="preserve">  其他一般公共服务支出</t>
  </si>
  <si>
    <t xml:space="preserve">   其他一般公共服务支出</t>
  </si>
  <si>
    <t>2、204</t>
  </si>
  <si>
    <t xml:space="preserve">  公安</t>
  </si>
  <si>
    <t xml:space="preserve">   执法办案</t>
  </si>
  <si>
    <t xml:space="preserve">   其他公安支出</t>
  </si>
  <si>
    <t xml:space="preserve">  司法</t>
  </si>
  <si>
    <t xml:space="preserve">   基层司法业务</t>
  </si>
  <si>
    <t xml:space="preserve">   普法宣传</t>
  </si>
  <si>
    <t xml:space="preserve">   社区矫正</t>
  </si>
  <si>
    <t xml:space="preserve">   法治建设</t>
  </si>
  <si>
    <t>3、205</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</si>
  <si>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</si>
  <si>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</si>
  <si>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</si>
  <si>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</si>
  <si>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</si>
  <si>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</si>
  <si>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其他普通教育支出</t>
  </si>
  <si>
    <t>4、206</t>
  </si>
  <si>
    <t xml:space="preserve">  科学技术管理事务</t>
  </si>
  <si>
    <t xml:space="preserve">   其他科学技术管理事务支出</t>
  </si>
  <si>
    <t xml:space="preserve">  科学技术普及</t>
  </si>
  <si>
    <t xml:space="preserve">   科普活动</t>
  </si>
  <si>
    <t>5、207</t>
  </si>
  <si>
    <t xml:space="preserve">  文化和旅游</t>
  </si>
  <si>
    <t xml:space="preserve">   文化活动</t>
  </si>
  <si>
    <t>6、208</t>
  </si>
  <si>
    <t xml:space="preserve">  人力资源和社会保障管理事务</t>
  </si>
  <si>
    <t xml:space="preserve">   综合业务管理</t>
  </si>
  <si>
    <t xml:space="preserve">   就业管理事务</t>
  </si>
  <si>
    <t xml:space="preserve">   社会保险业务管理事务</t>
  </si>
  <si>
    <t xml:space="preserve">   引进人才费用</t>
  </si>
  <si>
    <t xml:space="preserve">   事业运行</t>
  </si>
  <si>
    <t xml:space="preserve">  民政管理事务</t>
  </si>
  <si>
    <t xml:space="preserve">   行政区划和地名管理</t>
  </si>
  <si>
    <t xml:space="preserve">  行政事业单位养老支出</t>
  </si>
  <si>
    <t xml:space="preserve">   机关事业单位基本养老保险缴费支出</t>
  </si>
  <si>
    <t xml:space="preserve">   机关事业单位职业年金缴费支出</t>
  </si>
  <si>
    <t xml:space="preserve">  抚恤</t>
  </si>
  <si>
    <t xml:space="preserve">   义务兵优待</t>
  </si>
  <si>
    <t xml:space="preserve">   其他优抚支出</t>
  </si>
  <si>
    <t xml:space="preserve">  退役安置</t>
  </si>
  <si>
    <t xml:space="preserve">   退役士兵安置</t>
  </si>
  <si>
    <t xml:space="preserve">  社会福利</t>
  </si>
  <si>
    <t xml:space="preserve">   殡葬</t>
  </si>
  <si>
    <t xml:space="preserve">  残疾人事业</t>
  </si>
  <si>
    <t xml:space="preserve">   残疾人生活和护理补贴</t>
  </si>
  <si>
    <t xml:space="preserve">   其他残疾人事业支出</t>
  </si>
  <si>
    <t xml:space="preserve">  大中型水库移民后期扶持基金支出</t>
  </si>
  <si>
    <t xml:space="preserve">   其他大中型水库移民后期扶持基金支出</t>
  </si>
  <si>
    <t xml:space="preserve">  财政对基本养老保险基金的补助</t>
  </si>
  <si>
    <t xml:space="preserve">   财政对城乡居民基本养老保险基金的补助</t>
  </si>
  <si>
    <t xml:space="preserve">  财政对其他社会保险基金的补助</t>
  </si>
  <si>
    <t xml:space="preserve">   其他财政对社会保险基金的补助</t>
  </si>
  <si>
    <t xml:space="preserve">  退役军人管理事务</t>
  </si>
  <si>
    <t xml:space="preserve">   其他退役军人事务管理支出</t>
  </si>
  <si>
    <t xml:space="preserve">  其他社会保障和就业支出</t>
  </si>
  <si>
    <t xml:space="preserve">   其他社会保障和就业支出</t>
  </si>
  <si>
    <t>7、210</t>
  </si>
  <si>
    <t xml:space="preserve">  卫生健康管理事务</t>
  </si>
  <si>
    <t xml:space="preserve">   其他卫生健康管理事务支出</t>
  </si>
  <si>
    <t xml:space="preserve">  基层医疗卫生机构</t>
  </si>
  <si>
    <t xml:space="preserve">   其他基层医疗卫生机构支出</t>
  </si>
  <si>
    <t xml:space="preserve">  公共卫生</t>
  </si>
  <si>
    <t xml:space="preserve">   基本公共卫生服务</t>
  </si>
  <si>
    <t xml:space="preserve">   突发公共卫生事件应急处理</t>
  </si>
  <si>
    <t xml:space="preserve">  计划生育事务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</si>
  <si>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</si>
  <si>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</si>
  <si>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</si>
  <si>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</si>
  <si>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</si>
  <si>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财政对职工基本医疗保险基金的补助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</si>
  <si>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</si>
  <si>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</si>
  <si>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</si>
  <si>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</si>
  <si>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</si>
  <si>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</si>
  <si>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医疗保障经办事务</t>
  </si>
  <si>
    <t xml:space="preserve">   其他医疗保障管理事务支出</t>
  </si>
  <si>
    <t>8、211</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</si>
  <si>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</si>
  <si>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</si>
  <si>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</si>
  <si>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</si>
  <si>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</si>
  <si>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</si>
  <si>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9、212</t>
  </si>
  <si>
    <t xml:space="preserve">  城乡社区管理事务</t>
  </si>
  <si>
    <t xml:space="preserve">   城管执法</t>
  </si>
  <si>
    <t xml:space="preserve">  城乡社区公共设施</t>
  </si>
  <si>
    <t xml:space="preserve">   其他城乡社区公共设施支出</t>
  </si>
  <si>
    <t xml:space="preserve">  国有土地使用权出让收入安排的支出</t>
  </si>
  <si>
    <t xml:space="preserve">   其他国有土地使用权出让收入安排的支出</t>
  </si>
  <si>
    <t xml:space="preserve">  城市基础设施配套费安排的支出</t>
  </si>
  <si>
    <t xml:space="preserve">   其他城市基础设施配套费安排的支出</t>
  </si>
  <si>
    <t>10、213</t>
  </si>
  <si>
    <t xml:space="preserve">  农业农村</t>
  </si>
  <si>
    <t xml:space="preserve">   科技转化与推广服务</t>
  </si>
  <si>
    <t xml:space="preserve">   其他农业农村支出</t>
  </si>
  <si>
    <t xml:space="preserve">  巩固脱贫衔接乡村振兴</t>
  </si>
  <si>
    <t xml:space="preserve">   其他巩固脱贫攻坚成果衔接乡村振兴支出</t>
  </si>
  <si>
    <t xml:space="preserve">  其他农林水支出</t>
  </si>
  <si>
    <t xml:space="preserve">   其他农林水支出</t>
  </si>
  <si>
    <t>11、215</t>
  </si>
  <si>
    <t xml:space="preserve">  建筑业</t>
  </si>
  <si>
    <t xml:space="preserve">   其他建筑业支出</t>
  </si>
  <si>
    <t>12、220</t>
  </si>
  <si>
    <t xml:space="preserve">  自然资源事务</t>
  </si>
  <si>
    <t xml:space="preserve">   自然资源规划及管理</t>
  </si>
  <si>
    <t xml:space="preserve">   自然资源利用与保护</t>
  </si>
  <si>
    <t xml:space="preserve">   自然资源行业业务管理</t>
  </si>
  <si>
    <t>13、221</t>
  </si>
  <si>
    <t xml:space="preserve">  住房改革支出</t>
  </si>
  <si>
    <t xml:space="preserve">   住房公积金</t>
  </si>
  <si>
    <t>14、224</t>
  </si>
  <si>
    <t xml:space="preserve">  应急管理事务</t>
  </si>
  <si>
    <t xml:space="preserve">   灾害风险防治</t>
  </si>
  <si>
    <t xml:space="preserve">   安全监管</t>
  </si>
  <si>
    <t xml:space="preserve">   应急管理</t>
  </si>
  <si>
    <t xml:space="preserve">   其他应急管理支出</t>
  </si>
  <si>
    <t xml:space="preserve">  消防救援事务</t>
  </si>
  <si>
    <t>15、227</t>
  </si>
  <si>
    <t xml:space="preserve">  预备费</t>
  </si>
  <si>
    <t xml:space="preserve">   预备费</t>
  </si>
  <si>
    <t>16、229</t>
  </si>
  <si>
    <t xml:space="preserve">  年初预留</t>
  </si>
  <si>
    <t xml:space="preserve">   年初预留</t>
  </si>
  <si>
    <t xml:space="preserve">  其他政府性基金及对应专项债务收入安排的支出</t>
  </si>
  <si>
    <t xml:space="preserve">   其他政府性基金安排的支出</t>
  </si>
  <si>
    <t xml:space="preserve">  彩票发行销售机构业务费安排的支出</t>
  </si>
  <si>
    <t xml:space="preserve">   其他彩票发行销售机构业务费安排的支出</t>
  </si>
  <si>
    <t xml:space="preserve">  彩票公益金安排的支出</t>
  </si>
  <si>
    <t xml:space="preserve">   用于其他社会公益事业的彩票公益金支出</t>
  </si>
  <si>
    <t>17、232</t>
  </si>
  <si>
    <t xml:space="preserve">  地方政府一般债务付息支出</t>
  </si>
  <si>
    <t xml:space="preserve">   地方政府一般债券付息支出</t>
  </si>
  <si>
    <t xml:space="preserve">  地方政府专项债务付息支出</t>
  </si>
  <si>
    <t xml:space="preserve">   其他政府性基金债务付息支出</t>
  </si>
  <si>
    <t>1、机关工资福利支出</t>
  </si>
  <si>
    <t xml:space="preserve">  工资奖金津补贴</t>
  </si>
  <si>
    <t xml:space="preserve">  社会保障缴费</t>
  </si>
  <si>
    <t xml:space="preserve">  住房公积金</t>
  </si>
  <si>
    <t xml:space="preserve">  其他工资福利支出</t>
  </si>
  <si>
    <t>2、机关商品和服务支出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</si>
  <si>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</si>
  <si>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</si>
  <si>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</si>
  <si>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</si>
  <si>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</si>
  <si>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</si>
  <si>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</si>
  <si>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</si>
  <si>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</si>
  <si>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3、机关资本性支出（一）</t>
  </si>
  <si>
    <t xml:space="preserve">  房屋建筑物购建</t>
  </si>
  <si>
    <t xml:space="preserve">  设备购置</t>
  </si>
  <si>
    <t>4、机关资本性支出（二）</t>
  </si>
  <si>
    <t>5、对事业单位经常性补助</t>
  </si>
  <si>
    <t xml:space="preserve">  工资福利支出</t>
  </si>
  <si>
    <t xml:space="preserve">  商品和服务支出</t>
  </si>
  <si>
    <t>6、对企业补助</t>
  </si>
  <si>
    <t xml:space="preserve">  其他对企业补助</t>
  </si>
  <si>
    <t>7、对个人和家庭的补助</t>
  </si>
  <si>
    <t xml:space="preserve">  社会福利和救助</t>
  </si>
  <si>
    <t xml:space="preserve">  其他对个人和家庭补助</t>
  </si>
  <si>
    <t>8、对社会保障基金补助</t>
  </si>
  <si>
    <t xml:space="preserve">  对社会保险基金补助</t>
  </si>
  <si>
    <t xml:space="preserve">  对机关事业单位职业年金的补助</t>
  </si>
  <si>
    <t>9、债务利息及费用支出</t>
  </si>
  <si>
    <t xml:space="preserve">  国内债务付息</t>
  </si>
  <si>
    <t>10、预备费及预留</t>
  </si>
  <si>
    <t>11、其他支出</t>
  </si>
  <si>
    <t xml:space="preserve">  其他支出</t>
  </si>
  <si>
    <t>合       计</t>
  </si>
  <si>
    <t>地  区</t>
  </si>
  <si>
    <t>单位：万元</t>
  </si>
  <si>
    <t>收  入  类</t>
  </si>
  <si>
    <t>支  出  类</t>
  </si>
  <si>
    <t>科目名称</t>
  </si>
  <si>
    <t>2023年金额</t>
  </si>
  <si>
    <t>一、一般公共预算地方收入</t>
  </si>
  <si>
    <t>一、一般公共预算支出</t>
  </si>
  <si>
    <t>二、转移性收入</t>
  </si>
  <si>
    <t>二、2022年上级支出</t>
  </si>
  <si>
    <t>1、返还性收入</t>
  </si>
  <si>
    <t>三、上解支出</t>
  </si>
  <si>
    <t>2、一般性转移支付收入</t>
  </si>
  <si>
    <t>基数</t>
  </si>
  <si>
    <t>共同财政事权转移支付收入</t>
  </si>
  <si>
    <t>四、本年滚存结余</t>
  </si>
  <si>
    <t>3.专项转移支付收入</t>
  </si>
  <si>
    <t>五、政府性债券还本支出</t>
  </si>
  <si>
    <t>三、新增一般债券收入</t>
  </si>
  <si>
    <t>四、历年累计结余</t>
  </si>
  <si>
    <t>五、调入资金</t>
  </si>
  <si>
    <t>收入合计</t>
  </si>
  <si>
    <t>支出合计</t>
  </si>
  <si>
    <t>项          目</t>
  </si>
  <si>
    <t>非税收入</t>
  </si>
  <si>
    <t xml:space="preserve">  政府性基金收入</t>
  </si>
  <si>
    <t xml:space="preserve">   其他政府性基金收入</t>
  </si>
  <si>
    <t>地方政府专项债务收入</t>
  </si>
  <si>
    <t xml:space="preserve">    政府性基金补助收入</t>
  </si>
  <si>
    <t xml:space="preserve">    上年结转收入</t>
  </si>
  <si>
    <t>项        目</t>
  </si>
  <si>
    <t>208</t>
  </si>
  <si>
    <t>212</t>
  </si>
  <si>
    <t>229</t>
  </si>
  <si>
    <t>232</t>
  </si>
  <si>
    <t xml:space="preserve">    本级支出合计</t>
  </si>
  <si>
    <t>地方政府专项债务还本支出</t>
  </si>
  <si>
    <t xml:space="preserve">    政府性基金上解支出</t>
  </si>
  <si>
    <t xml:space="preserve">    支出总计</t>
  </si>
  <si>
    <t>230</t>
  </si>
  <si>
    <t xml:space="preserve">  调出资金</t>
  </si>
  <si>
    <t xml:space="preserve">   政府性基金预算调出资金</t>
  </si>
  <si>
    <t xml:space="preserve">  年终结余</t>
  </si>
  <si>
    <t xml:space="preserve">   政府性基金年终结余</t>
  </si>
  <si>
    <t>231</t>
  </si>
  <si>
    <t xml:space="preserve">  地方政府专项债务还本支出</t>
  </si>
  <si>
    <t>地区</t>
  </si>
  <si>
    <t>预算科目</t>
  </si>
  <si>
    <t>金  额</t>
  </si>
  <si>
    <t>备  注</t>
  </si>
  <si>
    <t xml:space="preserve"> 上年基金结余 </t>
  </si>
  <si>
    <t xml:space="preserve">本年基金支出 </t>
  </si>
  <si>
    <t>上级补助收入</t>
  </si>
  <si>
    <t>基金调出</t>
  </si>
  <si>
    <t xml:space="preserve"> 本年基金收入 </t>
  </si>
  <si>
    <t>政府性债券还本支出</t>
  </si>
  <si>
    <t xml:space="preserve"> 新增政府债券</t>
  </si>
  <si>
    <t xml:space="preserve"> 基金年终结余</t>
  </si>
  <si>
    <t>基金收入总计</t>
  </si>
  <si>
    <t>基金支出总计</t>
  </si>
  <si>
    <t xml:space="preserve"> </t>
  </si>
  <si>
    <t>一、利润收入</t>
  </si>
  <si>
    <t>二、股利、股息收入</t>
  </si>
  <si>
    <t>三、产权转让收入</t>
  </si>
  <si>
    <t>四、清算收入</t>
  </si>
  <si>
    <t>五、其他国有资本经营预算收入</t>
  </si>
  <si>
    <t xml:space="preserve">  国有资本经营预算转移支付收入</t>
  </si>
  <si>
    <t xml:space="preserve">  上年结余收入</t>
  </si>
  <si>
    <t>项      目</t>
  </si>
  <si>
    <t xml:space="preserve">  国有资本经营预算上解收入</t>
  </si>
  <si>
    <t>2023年社会保险基金收入预算表</t>
  </si>
  <si>
    <t>合 计</t>
  </si>
  <si>
    <t>城乡居民基本
养老保险基金</t>
  </si>
  <si>
    <t>机关事业单位基
本养老保险基金</t>
  </si>
  <si>
    <t>失业保险基金</t>
  </si>
  <si>
    <t>一、上年结余</t>
  </si>
  <si>
    <t>二、收入</t>
  </si>
  <si>
    <t xml:space="preserve">    其中:1.社会保险费收入</t>
  </si>
  <si>
    <t xml:space="preserve">         2.财政补贴收入</t>
  </si>
  <si>
    <t xml:space="preserve">         3.利息收入</t>
  </si>
  <si>
    <t xml:space="preserve">         4.转移收入</t>
  </si>
  <si>
    <t xml:space="preserve">         5.其他收入</t>
  </si>
  <si>
    <t>备注：失业保险基金省级统筹。</t>
  </si>
  <si>
    <t>2023年社会保险基金支出预算表</t>
  </si>
  <si>
    <t>三、支出</t>
  </si>
  <si>
    <t xml:space="preserve">    其中:1.社会保险待遇支出</t>
  </si>
  <si>
    <t xml:space="preserve">         2.个人账户养老金支出</t>
  </si>
  <si>
    <t xml:space="preserve">         3.丧葬补助金支出</t>
  </si>
  <si>
    <t xml:space="preserve">         4.转移支出</t>
  </si>
  <si>
    <t xml:space="preserve">         5.稳定岗位补贴支出</t>
  </si>
  <si>
    <t xml:space="preserve">         6.技能提升补贴支出</t>
  </si>
  <si>
    <t xml:space="preserve">         7.基本医疗保险费支出</t>
  </si>
  <si>
    <t xml:space="preserve">         8.其他支出</t>
  </si>
  <si>
    <t xml:space="preserve">         9.上解上级支出</t>
  </si>
  <si>
    <t>四、本年收支结余</t>
  </si>
  <si>
    <t>五、年末滚存结余</t>
  </si>
  <si>
    <t>2022年本级一般债务限额和余额情况表</t>
  </si>
  <si>
    <t>单位：亿元</t>
  </si>
  <si>
    <t>项目</t>
  </si>
  <si>
    <t>限额</t>
  </si>
  <si>
    <t>余额</t>
  </si>
  <si>
    <t>一般债券</t>
  </si>
  <si>
    <t>2022年政府专项债务限额和余额情况表</t>
  </si>
  <si>
    <t>专项债券</t>
  </si>
  <si>
    <t>债务情况表</t>
  </si>
  <si>
    <t>2022年政府债务限额</t>
  </si>
  <si>
    <t>2022年政府债务余额</t>
  </si>
  <si>
    <t>2023年政府债券还本付息预算额</t>
  </si>
  <si>
    <t>合计</t>
  </si>
  <si>
    <t>一般</t>
  </si>
  <si>
    <t>专项</t>
  </si>
  <si>
    <t>本息
合计</t>
  </si>
  <si>
    <t>本金</t>
  </si>
  <si>
    <t>利息</t>
  </si>
  <si>
    <t>岳阳市</t>
  </si>
  <si>
    <t>三公经费</t>
  </si>
  <si>
    <t>“三公”经费合计</t>
  </si>
  <si>
    <t>因公出国（境）费</t>
  </si>
  <si>
    <t>公务用车购置及运行费</t>
  </si>
  <si>
    <t>公务接待费</t>
  </si>
  <si>
    <t>小计</t>
  </si>
  <si>
    <t>公务用车购置费</t>
  </si>
  <si>
    <t>公务用车运行费</t>
  </si>
  <si>
    <t>岳阳经开区2023年预算绩效管理工作方案</t>
  </si>
  <si>
    <t>　　根据全省财政工作会议和市政府重点财税工作任务分解要求，为推进全面实施预算绩效管理，提高财政资金使用效益，现结合实际，制定以下方案。
　　一、指导思想
　　贯彻落实《中共中央 国务院关于全面实施预算绩效管理的意见》（中发〔2018〕34号）以及部省市财政工作会议精神，以绩效管理“提质强效”为重心，前移绩效关口向事前和事中聚焦，更加注重结果导向、硬化责任约束，加快建成全方位、全过程、全覆盖的预算绩效管理体系，实现预算和绩效管理一体化。
　　二、工作内容
　　2023年预算绩效管理，重在提升绩效管理理念，加强绩效目标管理，强化绩效评价结果应用。
　　（一）开展绩效管理课题调研（3-6月）
　　积极参与市委市政府部署的大调研活动，充分发挥以财政职能作用，进一步加强调查研究，用真调研、实成果推进财政改革。今年将以“全面实施预算绩效管理”为课题开展调研，学习先进地区预算绩效管理经验，提升我区预算绩效管理水平。
　　（二）完善预算绩效管理制度（5-12月）
　　对照上级有关预算绩效管理文件要求，清理目前仍在生效的区级预算绩效管理文件，包括文件的生效日期、主体内容、执行情况等，结合实际对标完善有关绩效责任约束制度，查漏补缺，确保相关制度运行的持续性与稳定性。
　　（三）强化预算绩效目标管理（全年）
　　预算编制有目标。绩效目标管理重在建立和完善项目预算绩效目标申报、审核、批复和公开机制。
　　1.部门绩效目标申报（9-10月）预算单位编制2023年度部门预算时，同步申报预算绩效目标，包含部门整体支出和专项资金绩效目标。录入预算申报系统的电子版与纸质版申报表同步进入财政审核程序。为前移绩效关口，拟组织第三方对新出台的重大政策、项目试点开展事前绩效评估，绩效评估结果将为政府决策提供参考依据。
　　2.绩效目标财政审核（9-12月）预算编审“二上二下”启动时，财政部门同步组织第三方对纸质版绩效目标申报表质量进行跟踪审核，审核通过后及时调整编审系统电子版。未纳入“二上二下”的专项资金（包括预算代编专项、政府性基金、国有资本收益等），在确定支出范围后，资金使用主管部门(单位)应补报预算绩效目标。
　　3.绩效目标财政批复（1-2月）部门预算经市人大审查批准后，绩效目标由区财政局同步批复，并与预算执行同步运行。预算单位在公开部门预决算时，应同步公开重点项目预算绩效目标。逐步引导部门一般公共预算安排的预算绩效目标公开，并纳入政府综合绩效考评指标。
　　（四）开展绩效运行跟踪监控（6-12月）
　　预算执行有监控。围绕绩效目标的实现程度，结合预算执行的时效性，对部门资金绩效运行情况实行“双监控”。
　　1.部门绩效运行监控（6-11月）预算单位对部门整体支出和 100 万元以上非工作经费类项目支出同步开展绩效运行跟踪监控。主要围绕绩效目标运行，项目实施管理，以及绩效目标实现程度情况实行跟踪监控，并在9月底、11月底两个时间节点内向区财政局报送绩效运行跟踪监控情况。
　　2.重点绩效跟踪监控（9-11月）区财政局组织对预算单位报送的绩效运行跟踪监控情况进行审核和汇总，并选取部分支出项目委托第三方进行重点跟踪监控，对预算执行过程中出现的问题提出整改措施，督促预算单位加快资金项目落地，监控结果将与预算进度安排挂钩。
　　（五）实施财政支出绩效评价（4-12月）
　　预算完成有评价。部门预算执行完成后，应及时开展绩效评价，全面、细致的考量财政资金的产出和效益。
　　1.部门绩效自评（4-6月）年度预决算启动时，预算单位在应同步组织对本部门2022年度整体支出和项目支出开展绩效自评，撰写自评报告，并将自评材料报送区财政部门审核，同时在部门网站或财政部门网站专栏公开。区财政局将组织第三方对自评报告质量再评价，并实施绩效自评质量通报机制。
　　2.重点绩效评价（8-12月）重点绩效评价范围将延伸到重大政策项目评价，重点涵盖扶贫资金与财政奖补资金项目。将重点择选事关经济社会发展和民生改善的、专项资金绩效有待提升的项目，报经市政府领导“点题”批示后，委托第三方开展重点绩效评价。
　　（六）落实绩效评价结果应用（全年）
　　绩效评价结果是预算绩效管理落到实处、取得实效的关键，是全过程预算绩效管理的落脚点。
　　1.落实绩效评价结果报告机制。上述各项绩效评价工作完成后，在12月底前，市直部门应按绩效考评要求报送年度绩效评价总结报告与佐证材料，各财政部门应综合整编2023年度开展的本级财政支出绩效评价工作情况报告，上报同级政府决策。
　　2.落实绩效评价结果公开机制。按照“谁花钱谁担责、谁实施谁公开”的原则，及时对 2022 年度重点绩效评价报告提出问题进行整改，强化绩效评价结果应用。市直部门和县市区对应直属单位要将绩效自评报告和重点绩效评价报告在部门门户网站（或市政府网站）实时公开，公开内容做到“非涉密、全公开”，主动接受社会公众监督。
　　3.落实与预算安排相结合机制。进一步完善绩效评价结果与预算安排相结合机制，对绩效好的政策和项目原则上优先保障，对绩效一般的政策和项目督促整改，对低效无效资金一律削减或取消，对长期沉淀的资金一律收回。
　　4.落实省市政府绩效考评机制。进一步深化预算绩效管理和政府绩效评估有机结合机制。做好2023年省对市州绩效评估工作，完善市直部门和县市区党委政府的政府绩效评估考核指标，将全面实施绩效管理关键点列入政府绩效评估考核指标，并对绩效评价低效单位实施问责约谈机制。
　　三、工作要求
　　（一）高度重视，精心组织。要进一步提高对开展预算绩效管理工作重要性认识，强化支出责任和效率意识，不断增强绩效管理的针对性和有效性。切实发挥绩效管理主体作用，组织、指导和督促各预算单位开展绩效管理工作。
　　（二）制定方案，确保实效。根据有关规定，结合各自职能特点和工作实际，制定本单位绩效管理工作方案，抓好绩效目标源头管理、加强绩效运行跟踪监控监督作用、提高支出绩效评价质量和强化评价结果应用，不断提高财政资金使用效益。
　　（三）落实责任，全面推进。各部门要高度重视，切实担负预算绩效管理的组织责任，建立健全管理体制，不断夯实基础建设，找准工作切入点，推进全过程预算绩效管理，实现绩效管理全覆盖。</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</si>
</sst>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Red]\(0.00\)"/>
    <numFmt numFmtId="178" formatCode="#,##0_ "/>
    <numFmt numFmtId="179" formatCode="#,##0.00_ "/>
    <numFmt numFmtId="180" formatCode="0_);[Red]\(0\)"/>
    <numFmt numFmtId="181" formatCode="0.0_);[Red]\(0.0\)"/>
  </numFmts>
  <fonts count="51">
    <font>
      <sz val="11"/>
      <color indexed="8"/>
      <name val="宋体"/>
      <charset val="1"/>
      <scheme val="minor"/>
    </font>
    <font>
      <b/>
      <sz val="9"/>
      <name val="SimSun"/>
      <charset val="134"/>
    </font>
    <font>
      <sz val="22"/>
      <name val="方正小标宋简体"/>
      <charset val="134"/>
    </font>
    <font>
      <sz val="12"/>
      <name val="宋体"/>
      <charset val="134"/>
    </font>
    <font>
      <b/>
      <sz val="20"/>
      <name val="SimSun"/>
      <charset val="134"/>
    </font>
    <font>
      <sz val="20"/>
      <name val="SimSun"/>
      <charset val="134"/>
    </font>
    <font>
      <sz val="16"/>
      <name val="方正小标宋简体"/>
      <charset val="134"/>
    </font>
    <font>
      <sz val="16"/>
      <name val="宋体"/>
      <charset val="134"/>
    </font>
    <font>
      <sz val="22"/>
      <color indexed="8"/>
      <name val="方正小标宋简体"/>
      <charset val="134"/>
    </font>
    <font>
      <sz val="22"/>
      <color indexed="8"/>
      <name val="Times New Roman"/>
      <charset val="134"/>
    </font>
    <font>
      <sz val="22"/>
      <color indexed="8"/>
      <name val="宋体"/>
      <charset val="134"/>
    </font>
    <font>
      <sz val="22"/>
      <name val="宋体"/>
      <charset val="134"/>
    </font>
    <font>
      <sz val="22"/>
      <name val="Times New Roman"/>
      <charset val="134"/>
    </font>
    <font>
      <sz val="22"/>
      <color indexed="8"/>
      <name val="宋体"/>
      <charset val="1"/>
      <scheme val="minor"/>
    </font>
    <font>
      <sz val="18"/>
      <name val="方正小标宋简体"/>
      <charset val="134"/>
    </font>
    <font>
      <sz val="14"/>
      <color indexed="8"/>
      <name val="宋体"/>
      <charset val="134"/>
    </font>
    <font>
      <sz val="14"/>
      <color indexed="8"/>
      <name val="Arial Narrow"/>
      <charset val="134"/>
    </font>
    <font>
      <sz val="14"/>
      <name val="宋体"/>
      <charset val="134"/>
    </font>
    <font>
      <b/>
      <sz val="14"/>
      <color indexed="8"/>
      <name val="宋体"/>
      <charset val="134"/>
    </font>
    <font>
      <b/>
      <sz val="14"/>
      <name val="SimSun"/>
      <charset val="134"/>
    </font>
    <font>
      <sz val="9"/>
      <name val="SimSun"/>
      <charset val="134"/>
    </font>
    <font>
      <b/>
      <sz val="11"/>
      <name val="SimSun"/>
      <charset val="134"/>
    </font>
    <font>
      <b/>
      <sz val="12"/>
      <name val="宋体"/>
      <charset val="134"/>
    </font>
    <font>
      <sz val="12"/>
      <name val="仿宋_GB2312"/>
      <charset val="134"/>
    </font>
    <font>
      <b/>
      <sz val="12"/>
      <name val="SimSun"/>
      <charset val="134"/>
    </font>
    <font>
      <sz val="12"/>
      <name val="SimSun"/>
      <charset val="134"/>
    </font>
    <font>
      <sz val="24"/>
      <name val="方正小标宋简体"/>
      <charset val="134"/>
    </font>
    <font>
      <b/>
      <sz val="18"/>
      <name val="宋体"/>
      <charset val="134"/>
    </font>
    <font>
      <b/>
      <sz val="14"/>
      <name val="宋体"/>
      <charset val="134"/>
    </font>
    <font>
      <sz val="11"/>
      <color theme="1"/>
      <name val="宋体"/>
      <charset val="0"/>
      <scheme val="minor"/>
    </font>
    <font>
      <sz val="1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34" fillId="0" borderId="0" applyFont="0" applyFill="0" applyBorder="0" applyAlignment="0" applyProtection="0">
      <alignment vertical="center"/>
    </xf>
    <xf numFmtId="0" fontId="29" fillId="25" borderId="0" applyNumberFormat="0" applyBorder="0" applyAlignment="0" applyProtection="0">
      <alignment vertical="center"/>
    </xf>
    <xf numFmtId="0" fontId="46" fillId="22" borderId="23"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29" fillId="5" borderId="0" applyNumberFormat="0" applyBorder="0" applyAlignment="0" applyProtection="0">
      <alignment vertical="center"/>
    </xf>
    <xf numFmtId="0" fontId="38" fillId="9" borderId="0" applyNumberFormat="0" applyBorder="0" applyAlignment="0" applyProtection="0">
      <alignment vertical="center"/>
    </xf>
    <xf numFmtId="43" fontId="34" fillId="0" borderId="0" applyFont="0" applyFill="0" applyBorder="0" applyAlignment="0" applyProtection="0">
      <alignment vertical="center"/>
    </xf>
    <xf numFmtId="0" fontId="39" fillId="28" borderId="0" applyNumberFormat="0" applyBorder="0" applyAlignment="0" applyProtection="0">
      <alignment vertical="center"/>
    </xf>
    <xf numFmtId="0" fontId="44" fillId="0" borderId="0" applyNumberFormat="0" applyFill="0" applyBorder="0" applyAlignment="0" applyProtection="0">
      <alignment vertical="center"/>
    </xf>
    <xf numFmtId="9" fontId="3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 fillId="0" borderId="0">
      <alignment vertical="center"/>
    </xf>
    <xf numFmtId="0" fontId="34" fillId="14" borderId="20" applyNumberFormat="0" applyFont="0" applyAlignment="0" applyProtection="0">
      <alignment vertical="center"/>
    </xf>
    <xf numFmtId="0" fontId="39" fillId="21"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18" applyNumberFormat="0" applyFill="0" applyAlignment="0" applyProtection="0">
      <alignment vertical="center"/>
    </xf>
    <xf numFmtId="0" fontId="3" fillId="0" borderId="0">
      <alignment vertical="center"/>
    </xf>
    <xf numFmtId="0" fontId="32" fillId="0" borderId="18" applyNumberFormat="0" applyFill="0" applyAlignment="0" applyProtection="0">
      <alignment vertical="center"/>
    </xf>
    <xf numFmtId="0" fontId="39" fillId="27" borderId="0" applyNumberFormat="0" applyBorder="0" applyAlignment="0" applyProtection="0">
      <alignment vertical="center"/>
    </xf>
    <xf numFmtId="0" fontId="36" fillId="0" borderId="22" applyNumberFormat="0" applyFill="0" applyAlignment="0" applyProtection="0">
      <alignment vertical="center"/>
    </xf>
    <xf numFmtId="0" fontId="39" fillId="20" borderId="0" applyNumberFormat="0" applyBorder="0" applyAlignment="0" applyProtection="0">
      <alignment vertical="center"/>
    </xf>
    <xf numFmtId="0" fontId="40" fillId="13" borderId="19" applyNumberFormat="0" applyAlignment="0" applyProtection="0">
      <alignment vertical="center"/>
    </xf>
    <xf numFmtId="0" fontId="47" fillId="13" borderId="23" applyNumberFormat="0" applyAlignment="0" applyProtection="0">
      <alignment vertical="center"/>
    </xf>
    <xf numFmtId="0" fontId="31" fillId="4" borderId="17" applyNumberFormat="0" applyAlignment="0" applyProtection="0">
      <alignment vertical="center"/>
    </xf>
    <xf numFmtId="0" fontId="29" fillId="32" borderId="0" applyNumberFormat="0" applyBorder="0" applyAlignment="0" applyProtection="0">
      <alignment vertical="center"/>
    </xf>
    <xf numFmtId="0" fontId="39" fillId="17" borderId="0" applyNumberFormat="0" applyBorder="0" applyAlignment="0" applyProtection="0">
      <alignment vertical="center"/>
    </xf>
    <xf numFmtId="0" fontId="49" fillId="0" borderId="24" applyNumberFormat="0" applyFill="0" applyAlignment="0" applyProtection="0">
      <alignment vertical="center"/>
    </xf>
    <xf numFmtId="0" fontId="42" fillId="0" borderId="21" applyNumberFormat="0" applyFill="0" applyAlignment="0" applyProtection="0">
      <alignment vertical="center"/>
    </xf>
    <xf numFmtId="0" fontId="30" fillId="0" borderId="0">
      <protection locked="0"/>
    </xf>
    <xf numFmtId="0" fontId="50" fillId="31" borderId="0" applyNumberFormat="0" applyBorder="0" applyAlignment="0" applyProtection="0">
      <alignment vertical="center"/>
    </xf>
    <xf numFmtId="0" fontId="45" fillId="19" borderId="0" applyNumberFormat="0" applyBorder="0" applyAlignment="0" applyProtection="0">
      <alignment vertical="center"/>
    </xf>
    <xf numFmtId="0" fontId="29" fillId="24" borderId="0" applyNumberFormat="0" applyBorder="0" applyAlignment="0" applyProtection="0">
      <alignment vertical="center"/>
    </xf>
    <xf numFmtId="0" fontId="39" fillId="12" borderId="0" applyNumberFormat="0" applyBorder="0" applyAlignment="0" applyProtection="0">
      <alignment vertical="center"/>
    </xf>
    <xf numFmtId="0" fontId="29" fillId="23" borderId="0" applyNumberFormat="0" applyBorder="0" applyAlignment="0" applyProtection="0">
      <alignment vertical="center"/>
    </xf>
    <xf numFmtId="0" fontId="48" fillId="0" borderId="0"/>
    <xf numFmtId="0" fontId="29" fillId="3" borderId="0" applyNumberFormat="0" applyBorder="0" applyAlignment="0" applyProtection="0">
      <alignment vertical="center"/>
    </xf>
    <xf numFmtId="0" fontId="29" fillId="30" borderId="0" applyNumberFormat="0" applyBorder="0" applyAlignment="0" applyProtection="0">
      <alignment vertical="center"/>
    </xf>
    <xf numFmtId="0" fontId="29" fillId="8" borderId="0" applyNumberFormat="0" applyBorder="0" applyAlignment="0" applyProtection="0">
      <alignment vertical="center"/>
    </xf>
    <xf numFmtId="0" fontId="39" fillId="11" borderId="0" applyNumberFormat="0" applyBorder="0" applyAlignment="0" applyProtection="0">
      <alignment vertical="center"/>
    </xf>
    <xf numFmtId="0" fontId="39" fillId="16" borderId="0" applyNumberFormat="0" applyBorder="0" applyAlignment="0" applyProtection="0">
      <alignment vertical="center"/>
    </xf>
    <xf numFmtId="0" fontId="29" fillId="29" borderId="0" applyNumberFormat="0" applyBorder="0" applyAlignment="0" applyProtection="0">
      <alignment vertical="center"/>
    </xf>
    <xf numFmtId="0" fontId="29" fillId="7" borderId="0" applyNumberFormat="0" applyBorder="0" applyAlignment="0" applyProtection="0">
      <alignment vertical="center"/>
    </xf>
    <xf numFmtId="0" fontId="39" fillId="10" borderId="0" applyNumberFormat="0" applyBorder="0" applyAlignment="0" applyProtection="0">
      <alignment vertical="center"/>
    </xf>
    <xf numFmtId="0" fontId="29" fillId="2" borderId="0" applyNumberFormat="0" applyBorder="0" applyAlignment="0" applyProtection="0">
      <alignment vertical="center"/>
    </xf>
    <xf numFmtId="0" fontId="39" fillId="26" borderId="0" applyNumberFormat="0" applyBorder="0" applyAlignment="0" applyProtection="0">
      <alignment vertical="center"/>
    </xf>
    <xf numFmtId="0" fontId="39" fillId="15" borderId="0" applyNumberFormat="0" applyBorder="0" applyAlignment="0" applyProtection="0">
      <alignment vertical="center"/>
    </xf>
    <xf numFmtId="0" fontId="29" fillId="6" borderId="0" applyNumberFormat="0" applyBorder="0" applyAlignment="0" applyProtection="0">
      <alignment vertical="center"/>
    </xf>
    <xf numFmtId="0" fontId="39" fillId="18" borderId="0" applyNumberFormat="0" applyBorder="0" applyAlignment="0" applyProtection="0">
      <alignment vertical="center"/>
    </xf>
    <xf numFmtId="0" fontId="3" fillId="0" borderId="0"/>
  </cellStyleXfs>
  <cellXfs count="109">
    <xf numFmtId="0" fontId="0" fillId="0" borderId="0" xfId="0" applyFont="1">
      <alignment vertical="center"/>
    </xf>
    <xf numFmtId="0" fontId="1" fillId="0" borderId="0" xfId="0" applyFont="1" applyBorder="1" applyAlignment="1">
      <alignment vertical="center" wrapText="1"/>
    </xf>
    <xf numFmtId="0" fontId="2" fillId="0" borderId="0" xfId="0" applyFont="1" applyFill="1" applyAlignment="1">
      <alignment horizontal="center"/>
    </xf>
    <xf numFmtId="0" fontId="3" fillId="0" borderId="0" xfId="0" applyFont="1" applyFill="1" applyAlignment="1">
      <alignment horizontal="left" vertical="top" wrapText="1"/>
    </xf>
    <xf numFmtId="0" fontId="3" fillId="0" borderId="0" xfId="0" applyFont="1" applyFill="1" applyAlignment="1">
      <alignment horizontal="left" vertical="top"/>
    </xf>
    <xf numFmtId="0" fontId="4" fillId="0" borderId="0" xfId="0" applyFont="1" applyBorder="1" applyAlignment="1">
      <alignment horizontal="center" vertical="center" wrapText="1"/>
    </xf>
    <xf numFmtId="0" fontId="5" fillId="0" borderId="0" xfId="0" applyFont="1" applyBorder="1" applyAlignment="1">
      <alignment horizontal="righ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177" fontId="7" fillId="0" borderId="3" xfId="0" applyNumberFormat="1" applyFont="1" applyFill="1" applyBorder="1" applyAlignment="1">
      <alignment horizontal="righ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9" fillId="0" borderId="0" xfId="0" applyFont="1" applyFill="1" applyAlignment="1"/>
    <xf numFmtId="0" fontId="10" fillId="0" borderId="0" xfId="0" applyFont="1" applyFill="1" applyAlignment="1">
      <alignment horizontal="right" vertical="center"/>
    </xf>
    <xf numFmtId="0" fontId="11" fillId="0" borderId="3" xfId="0" applyFont="1" applyFill="1" applyBorder="1" applyAlignment="1">
      <alignment horizontal="center" vertical="center"/>
    </xf>
    <xf numFmtId="177" fontId="12" fillId="0" borderId="3" xfId="0" applyNumberFormat="1" applyFont="1" applyFill="1" applyBorder="1" applyAlignment="1">
      <alignment horizontal="center" vertical="center" wrapText="1"/>
    </xf>
    <xf numFmtId="0" fontId="13" fillId="0" borderId="0" xfId="0" applyFont="1">
      <alignment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15" fillId="0" borderId="5" xfId="33" applyNumberFormat="1" applyFont="1" applyFill="1" applyBorder="1" applyAlignment="1" applyProtection="1">
      <alignment vertical="center"/>
    </xf>
    <xf numFmtId="0" fontId="16" fillId="0" borderId="5" xfId="33" applyNumberFormat="1" applyFont="1" applyFill="1" applyBorder="1" applyAlignment="1" applyProtection="1">
      <alignment vertical="center"/>
    </xf>
    <xf numFmtId="0" fontId="17" fillId="0" borderId="6" xfId="33" applyNumberFormat="1" applyFont="1" applyFill="1" applyBorder="1" applyAlignment="1" applyProtection="1"/>
    <xf numFmtId="0" fontId="15" fillId="0" borderId="6" xfId="33" applyNumberFormat="1" applyFont="1" applyFill="1" applyBorder="1" applyAlignment="1" applyProtection="1">
      <alignment horizontal="right" vertical="center"/>
    </xf>
    <xf numFmtId="49" fontId="18" fillId="0" borderId="7"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18" fillId="0" borderId="9" xfId="0" applyNumberFormat="1" applyFont="1" applyFill="1" applyBorder="1" applyAlignment="1">
      <alignment horizontal="center" vertical="center" wrapText="1"/>
    </xf>
    <xf numFmtId="49" fontId="15" fillId="0" borderId="7" xfId="0" applyNumberFormat="1" applyFont="1" applyFill="1" applyBorder="1" applyAlignment="1">
      <alignment horizontal="left" vertical="center"/>
    </xf>
    <xf numFmtId="176" fontId="15" fillId="0" borderId="7" xfId="0" applyNumberFormat="1" applyFont="1" applyFill="1" applyBorder="1" applyAlignment="1">
      <alignment horizontal="center" vertical="center"/>
    </xf>
    <xf numFmtId="49" fontId="15" fillId="0" borderId="10" xfId="0" applyNumberFormat="1" applyFont="1" applyFill="1" applyBorder="1" applyAlignment="1">
      <alignment horizontal="left" vertical="center"/>
    </xf>
    <xf numFmtId="0" fontId="17" fillId="0" borderId="0" xfId="33" applyFont="1" applyAlignment="1" applyProtection="1">
      <alignment vertical="center" wrapText="1"/>
    </xf>
    <xf numFmtId="0" fontId="17" fillId="0" borderId="0" xfId="33" applyFont="1" applyAlignment="1" applyProtection="1"/>
    <xf numFmtId="176" fontId="18" fillId="0" borderId="3" xfId="0" applyNumberFormat="1" applyFont="1" applyFill="1" applyBorder="1" applyAlignment="1">
      <alignment horizontal="center" vertical="center" wrapText="1"/>
    </xf>
    <xf numFmtId="176" fontId="18" fillId="0" borderId="9" xfId="0" applyNumberFormat="1" applyFont="1" applyFill="1" applyBorder="1" applyAlignment="1">
      <alignment horizontal="center" vertical="center" wrapText="1"/>
    </xf>
    <xf numFmtId="49" fontId="15" fillId="0" borderId="7" xfId="0" applyNumberFormat="1" applyFont="1" applyFill="1" applyBorder="1" applyAlignment="1">
      <alignment vertical="center"/>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1" fillId="0" borderId="0" xfId="0" applyFont="1" applyBorder="1" applyAlignment="1">
      <alignment horizontal="right" vertical="center" wrapText="1"/>
    </xf>
    <xf numFmtId="0" fontId="1" fillId="0" borderId="1" xfId="0" applyFont="1" applyBorder="1" applyAlignment="1">
      <alignment horizontal="center" vertical="center" wrapText="1"/>
    </xf>
    <xf numFmtId="0" fontId="20" fillId="0" borderId="1" xfId="0" applyFont="1" applyBorder="1" applyAlignment="1">
      <alignment vertical="center" wrapText="1"/>
    </xf>
    <xf numFmtId="4" fontId="20" fillId="0" borderId="1" xfId="0" applyNumberFormat="1" applyFont="1" applyBorder="1" applyAlignment="1">
      <alignment vertical="center" wrapText="1"/>
    </xf>
    <xf numFmtId="4" fontId="1" fillId="0" borderId="1" xfId="0" applyNumberFormat="1" applyFont="1" applyBorder="1" applyAlignment="1">
      <alignment horizontal="right" vertical="center" wrapText="1"/>
    </xf>
    <xf numFmtId="4" fontId="20"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3" fillId="0" borderId="0" xfId="53"/>
    <xf numFmtId="0" fontId="3" fillId="0" borderId="0" xfId="53" applyFont="1"/>
    <xf numFmtId="0" fontId="3" fillId="0" borderId="0" xfId="53" applyAlignment="1">
      <alignment horizontal="center"/>
    </xf>
    <xf numFmtId="0" fontId="2" fillId="0" borderId="0" xfId="53" applyFont="1" applyAlignment="1" applyProtection="1">
      <alignment horizontal="center" vertical="center" wrapText="1"/>
      <protection locked="0"/>
    </xf>
    <xf numFmtId="0" fontId="3" fillId="0" borderId="0" xfId="53" applyFont="1" applyProtection="1">
      <protection locked="0"/>
    </xf>
    <xf numFmtId="0" fontId="3" fillId="0" borderId="0" xfId="53" applyFont="1" applyAlignment="1" applyProtection="1">
      <alignment horizontal="center"/>
      <protection locked="0"/>
    </xf>
    <xf numFmtId="0" fontId="3" fillId="0" borderId="0" xfId="53" applyFont="1" applyAlignment="1" applyProtection="1">
      <alignment horizontal="left" vertical="center"/>
      <protection locked="0"/>
    </xf>
    <xf numFmtId="3" fontId="22" fillId="0" borderId="3" xfId="53" applyNumberFormat="1" applyFont="1" applyBorder="1" applyAlignment="1" applyProtection="1">
      <alignment horizontal="center" vertical="center"/>
      <protection locked="0"/>
    </xf>
    <xf numFmtId="179" fontId="3" fillId="0" borderId="3" xfId="53" applyNumberFormat="1" applyFont="1" applyBorder="1" applyAlignment="1" applyProtection="1">
      <alignment horizontal="right" vertical="center"/>
    </xf>
    <xf numFmtId="178" fontId="3" fillId="0" borderId="3" xfId="53" applyNumberFormat="1" applyFont="1" applyBorder="1" applyAlignment="1" applyProtection="1">
      <alignment horizontal="right" vertical="center"/>
    </xf>
    <xf numFmtId="178" fontId="3" fillId="0" borderId="3" xfId="53" applyNumberFormat="1" applyFont="1" applyBorder="1" applyAlignment="1" applyProtection="1">
      <alignment horizontal="center" vertical="center"/>
    </xf>
    <xf numFmtId="178" fontId="3" fillId="0" borderId="3" xfId="53" applyNumberFormat="1" applyFont="1" applyBorder="1" applyAlignment="1" applyProtection="1">
      <alignment vertical="center" wrapText="1"/>
    </xf>
    <xf numFmtId="179" fontId="3" fillId="0" borderId="3" xfId="53" applyNumberFormat="1" applyFont="1" applyFill="1" applyBorder="1" applyAlignment="1" applyProtection="1">
      <alignment horizontal="right" vertical="center"/>
    </xf>
    <xf numFmtId="179" fontId="3" fillId="0" borderId="3" xfId="53" applyNumberFormat="1" applyFont="1" applyBorder="1" applyAlignment="1" applyProtection="1">
      <alignment horizontal="center" vertical="center"/>
    </xf>
    <xf numFmtId="178" fontId="3" fillId="0" borderId="3" xfId="53" applyNumberFormat="1" applyFont="1" applyBorder="1" applyAlignment="1" applyProtection="1">
      <alignment vertical="center"/>
      <protection locked="0"/>
    </xf>
    <xf numFmtId="0" fontId="22" fillId="0" borderId="3" xfId="0" applyFont="1" applyFill="1" applyBorder="1" applyAlignment="1">
      <alignment horizontal="left" vertical="center" wrapText="1"/>
    </xf>
    <xf numFmtId="3" fontId="3" fillId="0" borderId="3" xfId="53" applyNumberFormat="1" applyFont="1" applyBorder="1" applyAlignment="1" applyProtection="1">
      <alignment horizontal="center" vertical="center"/>
      <protection locked="0"/>
    </xf>
    <xf numFmtId="3" fontId="3" fillId="0" borderId="3" xfId="53" applyNumberFormat="1" applyFont="1" applyBorder="1" applyAlignment="1" applyProtection="1">
      <alignment vertical="center"/>
      <protection locked="0"/>
    </xf>
    <xf numFmtId="0" fontId="23" fillId="0" borderId="0" xfId="53" applyFont="1"/>
    <xf numFmtId="0" fontId="23" fillId="0" borderId="0" xfId="53" applyFont="1" applyAlignment="1">
      <alignment horizontal="center"/>
    </xf>
    <xf numFmtId="4" fontId="24" fillId="0" borderId="1" xfId="0" applyNumberFormat="1" applyFont="1" applyBorder="1" applyAlignment="1">
      <alignment vertical="center" wrapText="1"/>
    </xf>
    <xf numFmtId="4" fontId="1" fillId="0" borderId="1" xfId="0" applyNumberFormat="1" applyFont="1" applyBorder="1" applyAlignment="1">
      <alignment vertical="center" wrapText="1"/>
    </xf>
    <xf numFmtId="4" fontId="24" fillId="0" borderId="1" xfId="0" applyNumberFormat="1" applyFont="1" applyBorder="1" applyAlignment="1">
      <alignment horizontal="right" vertical="center" wrapText="1"/>
    </xf>
    <xf numFmtId="4" fontId="25" fillId="0" borderId="1" xfId="0" applyNumberFormat="1" applyFont="1" applyBorder="1" applyAlignment="1">
      <alignment vertical="center" wrapText="1"/>
    </xf>
    <xf numFmtId="4" fontId="25" fillId="0" borderId="1" xfId="0" applyNumberFormat="1" applyFont="1" applyFill="1" applyBorder="1" applyAlignment="1">
      <alignment vertical="center" wrapText="1"/>
    </xf>
    <xf numFmtId="0" fontId="3" fillId="0" borderId="0" xfId="0" applyFont="1" applyFill="1" applyAlignment="1">
      <alignment vertical="center"/>
    </xf>
    <xf numFmtId="0" fontId="22" fillId="0" borderId="0" xfId="0" applyFont="1" applyFill="1" applyAlignment="1">
      <alignment vertical="center"/>
    </xf>
    <xf numFmtId="0" fontId="3" fillId="0" borderId="0" xfId="21" applyFill="1">
      <alignment vertical="center"/>
    </xf>
    <xf numFmtId="0" fontId="26" fillId="0" borderId="0" xfId="21" applyFont="1" applyFill="1" applyAlignment="1">
      <alignment horizontal="center" vertical="center" wrapText="1"/>
    </xf>
    <xf numFmtId="0" fontId="27" fillId="0" borderId="0" xfId="21" applyFont="1" applyFill="1" applyAlignment="1">
      <alignment vertical="center"/>
    </xf>
    <xf numFmtId="0" fontId="28" fillId="0" borderId="3" xfId="21" applyFont="1" applyFill="1" applyBorder="1" applyAlignment="1">
      <alignment horizontal="center" vertical="center"/>
    </xf>
    <xf numFmtId="0" fontId="17" fillId="0" borderId="3" xfId="21" applyFont="1" applyFill="1" applyBorder="1" applyAlignment="1">
      <alignment horizontal="left" vertical="center" wrapText="1"/>
    </xf>
    <xf numFmtId="180" fontId="17" fillId="0" borderId="3" xfId="13" applyNumberFormat="1" applyFont="1" applyFill="1" applyBorder="1" applyAlignment="1">
      <alignment horizontal="center" vertical="center"/>
    </xf>
    <xf numFmtId="0" fontId="17" fillId="0" borderId="3" xfId="21" applyFont="1" applyFill="1" applyBorder="1" applyAlignment="1">
      <alignment vertical="center" wrapText="1"/>
    </xf>
    <xf numFmtId="176" fontId="17" fillId="0" borderId="3" xfId="39" applyNumberFormat="1" applyFont="1" applyFill="1" applyBorder="1" applyAlignment="1">
      <alignment horizontal="center" vertical="center" wrapText="1"/>
    </xf>
    <xf numFmtId="0" fontId="17" fillId="0" borderId="3" xfId="21" applyFont="1" applyFill="1" applyBorder="1" applyAlignment="1">
      <alignment horizontal="center" vertical="center" wrapText="1"/>
    </xf>
    <xf numFmtId="180" fontId="17" fillId="0" borderId="3" xfId="13" applyNumberFormat="1" applyFont="1" applyFill="1" applyBorder="1" applyAlignment="1">
      <alignment horizontal="center" vertical="center" wrapText="1"/>
    </xf>
    <xf numFmtId="0" fontId="17" fillId="0" borderId="2" xfId="21" applyFont="1" applyFill="1" applyBorder="1" applyAlignment="1">
      <alignment horizontal="center" vertical="center" wrapText="1"/>
    </xf>
    <xf numFmtId="176" fontId="17" fillId="0" borderId="2" xfId="13" applyNumberFormat="1" applyFont="1" applyFill="1" applyBorder="1" applyAlignment="1">
      <alignment horizontal="center" vertical="center"/>
    </xf>
    <xf numFmtId="0" fontId="17" fillId="0" borderId="3" xfId="21" applyFont="1" applyFill="1" applyBorder="1" applyAlignment="1">
      <alignment horizontal="center" vertical="center"/>
    </xf>
    <xf numFmtId="0" fontId="17" fillId="0" borderId="11" xfId="21" applyFont="1" applyFill="1" applyBorder="1" applyAlignment="1">
      <alignment horizontal="center" vertical="center" wrapText="1"/>
    </xf>
    <xf numFmtId="176" fontId="17" fillId="0" borderId="11" xfId="13" applyNumberFormat="1" applyFont="1" applyFill="1" applyBorder="1" applyAlignment="1">
      <alignment horizontal="center" vertical="center"/>
    </xf>
    <xf numFmtId="0" fontId="17" fillId="0" borderId="4" xfId="21" applyFont="1" applyFill="1" applyBorder="1" applyAlignment="1">
      <alignment horizontal="center" vertical="center" wrapText="1"/>
    </xf>
    <xf numFmtId="176" fontId="17" fillId="0" borderId="3" xfId="13" applyNumberFormat="1" applyFont="1" applyFill="1" applyBorder="1" applyAlignment="1">
      <alignment horizontal="center" vertical="center"/>
    </xf>
    <xf numFmtId="0" fontId="17" fillId="0" borderId="12" xfId="21" applyFont="1" applyFill="1" applyBorder="1" applyAlignment="1">
      <alignment horizontal="left" vertical="center" wrapText="1"/>
    </xf>
    <xf numFmtId="0" fontId="17" fillId="0" borderId="13" xfId="21" applyFont="1" applyFill="1" applyBorder="1" applyAlignment="1">
      <alignment horizontal="left" vertical="center" wrapText="1"/>
    </xf>
    <xf numFmtId="0" fontId="17" fillId="0" borderId="3" xfId="21" applyFont="1" applyFill="1" applyBorder="1" applyAlignment="1">
      <alignment horizontal="left" vertical="center"/>
    </xf>
    <xf numFmtId="176" fontId="17" fillId="0" borderId="3" xfId="21" applyNumberFormat="1" applyFont="1" applyFill="1" applyBorder="1" applyAlignment="1">
      <alignment horizontal="center" vertical="center"/>
    </xf>
    <xf numFmtId="180" fontId="28" fillId="0" borderId="3" xfId="21" applyNumberFormat="1" applyFont="1" applyFill="1" applyBorder="1" applyAlignment="1">
      <alignment horizontal="center" vertical="center"/>
    </xf>
    <xf numFmtId="176" fontId="28" fillId="0" borderId="3" xfId="21" applyNumberFormat="1" applyFont="1" applyFill="1" applyBorder="1" applyAlignment="1">
      <alignment horizontal="center" vertical="center"/>
    </xf>
    <xf numFmtId="0" fontId="17" fillId="0" borderId="0" xfId="0" applyFont="1" applyFill="1" applyAlignment="1">
      <alignment vertical="center"/>
    </xf>
    <xf numFmtId="181" fontId="3" fillId="0" borderId="0" xfId="0" applyNumberFormat="1" applyFont="1" applyFill="1" applyAlignment="1">
      <alignment vertical="center"/>
    </xf>
    <xf numFmtId="0" fontId="25" fillId="0" borderId="1" xfId="0" applyFont="1" applyBorder="1" applyAlignment="1">
      <alignment vertical="center" wrapText="1"/>
    </xf>
    <xf numFmtId="4" fontId="20" fillId="0" borderId="0" xfId="0" applyNumberFormat="1" applyFont="1" applyBorder="1" applyAlignment="1">
      <alignment vertical="center" wrapText="1"/>
    </xf>
    <xf numFmtId="0" fontId="1" fillId="0" borderId="0" xfId="0" applyFont="1" applyBorder="1" applyAlignment="1">
      <alignment horizontal="left" vertical="center" wrapText="1"/>
    </xf>
    <xf numFmtId="0" fontId="21" fillId="0" borderId="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_预算总表" xfId="33"/>
    <cellStyle name="好" xfId="34" builtinId="26"/>
    <cellStyle name="适中" xfId="35" builtinId="28"/>
    <cellStyle name="20% - 强调文字颜色 5" xfId="36" builtinId="46"/>
    <cellStyle name="强调文字颜色 1" xfId="37" builtinId="29"/>
    <cellStyle name="20% - 强调文字颜色 1" xfId="38" builtinId="30"/>
    <cellStyle name="常规_经济分类表 3" xfId="39"/>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120818976581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4" workbookViewId="0">
      <selection activeCell="B12" sqref="B12"/>
    </sheetView>
  </sheetViews>
  <sheetFormatPr defaultColWidth="10" defaultRowHeight="13.5" outlineLevelCol="2"/>
  <cols>
    <col min="1" max="1" width="9.90833333333333" customWidth="1"/>
    <col min="2" max="2" width="57" customWidth="1"/>
    <col min="3" max="3" width="24.425" customWidth="1"/>
    <col min="4" max="4" width="9.76666666666667" customWidth="1"/>
  </cols>
  <sheetData>
    <row r="1" ht="23.25" customHeight="1" spans="1:1">
      <c r="A1" s="1" t="s">
        <v>0</v>
      </c>
    </row>
    <row r="2" ht="60.35" customHeight="1" spans="1:3">
      <c r="A2" s="41" t="s">
        <v>1</v>
      </c>
      <c r="B2" s="41"/>
      <c r="C2" s="41"/>
    </row>
    <row r="3" ht="31.05" customHeight="1" spans="1:3">
      <c r="A3" s="44" t="s">
        <v>2</v>
      </c>
      <c r="B3" s="44" t="s">
        <v>3</v>
      </c>
      <c r="C3" s="45"/>
    </row>
    <row r="4" ht="32.55" customHeight="1" spans="1:3">
      <c r="A4" s="105" t="s">
        <v>4</v>
      </c>
      <c r="B4" s="45" t="s">
        <v>5</v>
      </c>
      <c r="C4" s="106" t="s">
        <v>6</v>
      </c>
    </row>
    <row r="5" ht="32.55" customHeight="1" spans="1:3">
      <c r="A5" s="105" t="s">
        <v>7</v>
      </c>
      <c r="B5" s="45" t="s">
        <v>8</v>
      </c>
      <c r="C5" s="107"/>
    </row>
    <row r="6" ht="32.55" customHeight="1" spans="1:3">
      <c r="A6" s="105" t="s">
        <v>9</v>
      </c>
      <c r="B6" s="45" t="s">
        <v>10</v>
      </c>
      <c r="C6" s="107"/>
    </row>
    <row r="7" ht="32.55" customHeight="1" spans="1:3">
      <c r="A7" s="105" t="s">
        <v>11</v>
      </c>
      <c r="B7" s="45" t="s">
        <v>12</v>
      </c>
      <c r="C7" s="107"/>
    </row>
    <row r="8" ht="32.55" customHeight="1" spans="1:3">
      <c r="A8" s="105" t="s">
        <v>13</v>
      </c>
      <c r="B8" s="45" t="s">
        <v>14</v>
      </c>
      <c r="C8" s="107"/>
    </row>
    <row r="9" ht="32.55" customHeight="1" spans="1:3">
      <c r="A9" s="105" t="s">
        <v>15</v>
      </c>
      <c r="B9" s="45" t="s">
        <v>16</v>
      </c>
      <c r="C9" s="107"/>
    </row>
    <row r="10" ht="32.55" customHeight="1" spans="1:3">
      <c r="A10" s="105" t="s">
        <v>17</v>
      </c>
      <c r="B10" s="45" t="s">
        <v>18</v>
      </c>
      <c r="C10" s="107"/>
    </row>
    <row r="11" ht="32.55" customHeight="1" spans="1:3">
      <c r="A11" s="105" t="s">
        <v>19</v>
      </c>
      <c r="B11" s="45" t="s">
        <v>20</v>
      </c>
      <c r="C11" s="107"/>
    </row>
    <row r="12" ht="32.55" customHeight="1" spans="1:3">
      <c r="A12" s="105" t="s">
        <v>21</v>
      </c>
      <c r="B12" s="45" t="s">
        <v>22</v>
      </c>
      <c r="C12" s="108"/>
    </row>
    <row r="13" ht="32.55" customHeight="1" spans="1:3">
      <c r="A13" s="105" t="s">
        <v>23</v>
      </c>
      <c r="B13" s="45" t="s">
        <v>24</v>
      </c>
      <c r="C13" s="45" t="s">
        <v>25</v>
      </c>
    </row>
    <row r="14" ht="32.55" customHeight="1" spans="1:3">
      <c r="A14" s="105" t="s">
        <v>26</v>
      </c>
      <c r="B14" s="45" t="s">
        <v>27</v>
      </c>
      <c r="C14" s="45"/>
    </row>
    <row r="15" ht="32.55" customHeight="1" spans="1:3">
      <c r="A15" s="105" t="s">
        <v>28</v>
      </c>
      <c r="B15" s="45" t="s">
        <v>29</v>
      </c>
      <c r="C15" s="45"/>
    </row>
    <row r="16" ht="32.55" customHeight="1" spans="1:3">
      <c r="A16" s="105" t="s">
        <v>30</v>
      </c>
      <c r="B16" s="45" t="s">
        <v>31</v>
      </c>
      <c r="C16" s="45"/>
    </row>
    <row r="17" ht="32.55" customHeight="1" spans="1:3">
      <c r="A17" s="105" t="s">
        <v>32</v>
      </c>
      <c r="B17" s="45" t="s">
        <v>33</v>
      </c>
      <c r="C17" s="45"/>
    </row>
    <row r="18" ht="32.55" customHeight="1" spans="1:3">
      <c r="A18" s="105" t="s">
        <v>34</v>
      </c>
      <c r="B18" s="45" t="s">
        <v>35</v>
      </c>
      <c r="C18" s="45"/>
    </row>
    <row r="19" ht="32.55" customHeight="1" spans="1:3">
      <c r="A19" s="105" t="s">
        <v>36</v>
      </c>
      <c r="B19" s="45" t="s">
        <v>37</v>
      </c>
      <c r="C19" s="45"/>
    </row>
    <row r="20" ht="32.55" customHeight="1" spans="1:3">
      <c r="A20" s="105" t="s">
        <v>38</v>
      </c>
      <c r="B20" s="45" t="s">
        <v>39</v>
      </c>
      <c r="C20" s="45"/>
    </row>
    <row r="21" ht="32.55" customHeight="1" spans="1:3">
      <c r="A21" s="105" t="s">
        <v>40</v>
      </c>
      <c r="B21" s="45" t="s">
        <v>41</v>
      </c>
      <c r="C21" s="45" t="s">
        <v>42</v>
      </c>
    </row>
    <row r="22" ht="32.55" customHeight="1" spans="1:3">
      <c r="A22" s="105" t="s">
        <v>43</v>
      </c>
      <c r="B22" s="45" t="s">
        <v>44</v>
      </c>
      <c r="C22" s="45"/>
    </row>
    <row r="23" ht="32.55" customHeight="1" spans="1:3">
      <c r="A23" s="105" t="s">
        <v>45</v>
      </c>
      <c r="B23" s="45" t="s">
        <v>46</v>
      </c>
      <c r="C23" s="45"/>
    </row>
    <row r="24" ht="32.55" customHeight="1" spans="1:3">
      <c r="A24" s="105" t="s">
        <v>47</v>
      </c>
      <c r="B24" s="45" t="s">
        <v>48</v>
      </c>
      <c r="C24" s="45"/>
    </row>
    <row r="25" ht="32.55" customHeight="1" spans="1:3">
      <c r="A25" s="105" t="s">
        <v>49</v>
      </c>
      <c r="B25" s="45" t="s">
        <v>50</v>
      </c>
      <c r="C25" s="45" t="s">
        <v>51</v>
      </c>
    </row>
    <row r="26" ht="32.55" customHeight="1" spans="1:3">
      <c r="A26" s="105" t="s">
        <v>52</v>
      </c>
      <c r="B26" s="45" t="s">
        <v>53</v>
      </c>
      <c r="C26" s="45"/>
    </row>
    <row r="27" customFormat="1" ht="32.55" customHeight="1" spans="1:3">
      <c r="A27" s="105" t="s">
        <v>54</v>
      </c>
      <c r="B27" s="45" t="s">
        <v>55</v>
      </c>
      <c r="C27" s="45" t="s">
        <v>56</v>
      </c>
    </row>
    <row r="28" customFormat="1" ht="32.55" customHeight="1" spans="1:3">
      <c r="A28" s="105" t="s">
        <v>57</v>
      </c>
      <c r="B28" s="45" t="s">
        <v>58</v>
      </c>
      <c r="C28" s="45"/>
    </row>
    <row r="29" customFormat="1" ht="32.55" customHeight="1" spans="1:3">
      <c r="A29" s="105" t="s">
        <v>59</v>
      </c>
      <c r="B29" s="45" t="s">
        <v>60</v>
      </c>
      <c r="C29" s="45"/>
    </row>
    <row r="30" customFormat="1" ht="32.55" customHeight="1" spans="1:3">
      <c r="A30" s="105" t="s">
        <v>61</v>
      </c>
      <c r="B30" s="45" t="s">
        <v>62</v>
      </c>
      <c r="C30" s="45" t="s">
        <v>63</v>
      </c>
    </row>
    <row r="31" customFormat="1" ht="32.55" customHeight="1" spans="1:3">
      <c r="A31" s="105" t="s">
        <v>64</v>
      </c>
      <c r="B31" s="45" t="s">
        <v>65</v>
      </c>
      <c r="C31" s="45"/>
    </row>
  </sheetData>
  <mergeCells count="7">
    <mergeCell ref="A2:C2"/>
    <mergeCell ref="C4:C12"/>
    <mergeCell ref="C13:C20"/>
    <mergeCell ref="C21:C24"/>
    <mergeCell ref="C25:C26"/>
    <mergeCell ref="C27:C29"/>
    <mergeCell ref="C30:C31"/>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A10" workbookViewId="0">
      <selection activeCell="A2" sqref="A2:E2"/>
    </sheetView>
  </sheetViews>
  <sheetFormatPr defaultColWidth="9" defaultRowHeight="14.25"/>
  <cols>
    <col min="1" max="1" width="14.8833333333333" style="75" customWidth="1"/>
    <col min="2" max="2" width="17.1333333333333" style="75" customWidth="1"/>
    <col min="3" max="3" width="14.75" style="75" customWidth="1"/>
    <col min="4" max="4" width="21.3833333333333" style="75" customWidth="1"/>
    <col min="5" max="5" width="18.3833333333333" style="75" customWidth="1"/>
    <col min="6" max="7" width="9" style="75"/>
    <col min="8" max="8" width="11.5" style="75"/>
    <col min="9" max="12" width="9" style="75"/>
    <col min="13" max="13" width="11.75" style="75"/>
    <col min="14" max="16384" width="9" style="75"/>
  </cols>
  <sheetData>
    <row r="1" s="75" customFormat="1" ht="28.15" customHeight="1" spans="1:5">
      <c r="A1" s="1" t="s">
        <v>21</v>
      </c>
      <c r="B1" s="77"/>
      <c r="C1" s="77"/>
      <c r="D1" s="77"/>
      <c r="E1" s="77"/>
    </row>
    <row r="2" s="75" customFormat="1" ht="30" customHeight="1" spans="1:5">
      <c r="A2" s="78" t="s">
        <v>22</v>
      </c>
      <c r="B2" s="78"/>
      <c r="C2" s="78"/>
      <c r="D2" s="78"/>
      <c r="E2" s="78"/>
    </row>
    <row r="3" s="75" customFormat="1" ht="30" customHeight="1" spans="1:5">
      <c r="A3" s="77"/>
      <c r="B3" s="79"/>
      <c r="C3" s="79"/>
      <c r="D3" s="77"/>
      <c r="E3" s="77" t="s">
        <v>366</v>
      </c>
    </row>
    <row r="4" s="75" customFormat="1" ht="47" customHeight="1" spans="1:5">
      <c r="A4" s="80" t="s">
        <v>367</v>
      </c>
      <c r="B4" s="80"/>
      <c r="C4" s="80"/>
      <c r="D4" s="80" t="s">
        <v>368</v>
      </c>
      <c r="E4" s="80"/>
    </row>
    <row r="5" s="75" customFormat="1" ht="51" customHeight="1" spans="1:5">
      <c r="A5" s="80" t="s">
        <v>369</v>
      </c>
      <c r="B5" s="80"/>
      <c r="C5" s="80" t="s">
        <v>370</v>
      </c>
      <c r="D5" s="80" t="s">
        <v>369</v>
      </c>
      <c r="E5" s="80" t="s">
        <v>370</v>
      </c>
    </row>
    <row r="6" s="75" customFormat="1" ht="54.95" customHeight="1" spans="1:5">
      <c r="A6" s="81" t="s">
        <v>371</v>
      </c>
      <c r="B6" s="81"/>
      <c r="C6" s="82">
        <v>120000</v>
      </c>
      <c r="D6" s="83" t="s">
        <v>372</v>
      </c>
      <c r="E6" s="84">
        <v>176815.99</v>
      </c>
    </row>
    <row r="7" s="75" customFormat="1" ht="53.1" customHeight="1" spans="1:5">
      <c r="A7" s="81" t="s">
        <v>373</v>
      </c>
      <c r="B7" s="81"/>
      <c r="C7" s="82">
        <f>C8+C9+C11+C12</f>
        <v>62807</v>
      </c>
      <c r="D7" s="83" t="s">
        <v>374</v>
      </c>
      <c r="E7" s="85">
        <v>26001</v>
      </c>
    </row>
    <row r="8" s="75" customFormat="1" ht="91" customHeight="1" spans="1:5">
      <c r="A8" s="85" t="s">
        <v>375</v>
      </c>
      <c r="B8" s="85"/>
      <c r="C8" s="86">
        <v>7547</v>
      </c>
      <c r="D8" s="87" t="s">
        <v>376</v>
      </c>
      <c r="E8" s="88">
        <v>15991</v>
      </c>
    </row>
    <row r="9" s="75" customFormat="1" ht="52.15" customHeight="1" spans="1:5">
      <c r="A9" s="85" t="s">
        <v>377</v>
      </c>
      <c r="B9" s="89" t="s">
        <v>378</v>
      </c>
      <c r="C9" s="86">
        <v>20238</v>
      </c>
      <c r="D9" s="90"/>
      <c r="E9" s="91"/>
    </row>
    <row r="10" s="75" customFormat="1" ht="128" customHeight="1" spans="1:13">
      <c r="A10" s="85"/>
      <c r="B10" s="89"/>
      <c r="C10" s="86"/>
      <c r="D10" s="92"/>
      <c r="E10" s="91"/>
      <c r="M10" s="101"/>
    </row>
    <row r="11" s="75" customFormat="1" ht="168" customHeight="1" spans="1:5">
      <c r="A11" s="85"/>
      <c r="B11" s="83" t="s">
        <v>379</v>
      </c>
      <c r="C11" s="86">
        <v>14850</v>
      </c>
      <c r="D11" s="83" t="s">
        <v>380</v>
      </c>
      <c r="E11" s="93">
        <v>0</v>
      </c>
    </row>
    <row r="12" s="75" customFormat="1" ht="43.5" customHeight="1" spans="1:5">
      <c r="A12" s="81" t="s">
        <v>381</v>
      </c>
      <c r="B12" s="81"/>
      <c r="C12" s="86">
        <v>20172</v>
      </c>
      <c r="D12" s="81" t="s">
        <v>382</v>
      </c>
      <c r="E12" s="93"/>
    </row>
    <row r="13" s="75" customFormat="1" ht="41.25" customHeight="1" spans="1:5">
      <c r="A13" s="94" t="s">
        <v>383</v>
      </c>
      <c r="B13" s="95"/>
      <c r="C13" s="86">
        <v>0</v>
      </c>
      <c r="D13" s="81"/>
      <c r="E13" s="93"/>
    </row>
    <row r="14" s="76" customFormat="1" ht="39.75" customHeight="1" spans="1:5">
      <c r="A14" s="81" t="s">
        <v>384</v>
      </c>
      <c r="B14" s="81"/>
      <c r="C14" s="86">
        <v>26001</v>
      </c>
      <c r="D14" s="81"/>
      <c r="E14" s="93"/>
    </row>
    <row r="15" s="75" customFormat="1" ht="38.25" customHeight="1" spans="1:5">
      <c r="A15" s="81" t="s">
        <v>385</v>
      </c>
      <c r="B15" s="81"/>
      <c r="C15" s="86">
        <v>10000</v>
      </c>
      <c r="D15" s="96"/>
      <c r="E15" s="97"/>
    </row>
    <row r="16" s="75" customFormat="1" ht="41.25" customHeight="1" spans="1:5">
      <c r="A16" s="80" t="s">
        <v>386</v>
      </c>
      <c r="B16" s="80"/>
      <c r="C16" s="98">
        <f>SUM(C6,C7,C13,C14,C15)</f>
        <v>218808</v>
      </c>
      <c r="D16" s="80" t="s">
        <v>387</v>
      </c>
      <c r="E16" s="99">
        <f>SUM(E6,E7,E8,E11,E12)</f>
        <v>218807.99</v>
      </c>
    </row>
    <row r="17" s="75" customFormat="1" ht="20" customHeight="1" spans="1:5">
      <c r="A17" s="100"/>
      <c r="B17" s="100"/>
      <c r="C17" s="100"/>
      <c r="D17" s="100"/>
      <c r="E17" s="100"/>
    </row>
    <row r="18" s="75" customFormat="1" ht="20" customHeight="1"/>
    <row r="19" s="75" customFormat="1" ht="20" customHeight="1"/>
  </sheetData>
  <mergeCells count="17">
    <mergeCell ref="A2:E2"/>
    <mergeCell ref="A4:C4"/>
    <mergeCell ref="D4:E4"/>
    <mergeCell ref="A5:B5"/>
    <mergeCell ref="A6:B6"/>
    <mergeCell ref="A7:B7"/>
    <mergeCell ref="A8:B8"/>
    <mergeCell ref="A12:B12"/>
    <mergeCell ref="A13:B13"/>
    <mergeCell ref="A14:B14"/>
    <mergeCell ref="A15:B15"/>
    <mergeCell ref="A16:B16"/>
    <mergeCell ref="A9:A11"/>
    <mergeCell ref="B9:B10"/>
    <mergeCell ref="C9:C10"/>
    <mergeCell ref="D8:D10"/>
    <mergeCell ref="E8:E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12" sqref="A12"/>
    </sheetView>
  </sheetViews>
  <sheetFormatPr defaultColWidth="10" defaultRowHeight="13.5" outlineLevelCol="1"/>
  <cols>
    <col min="1" max="1" width="51.3" customWidth="1"/>
    <col min="2" max="2" width="23.075" customWidth="1"/>
    <col min="3" max="3" width="9.76666666666667" customWidth="1"/>
  </cols>
  <sheetData>
    <row r="1" ht="16.35" customHeight="1" spans="1:1">
      <c r="A1" s="1" t="s">
        <v>23</v>
      </c>
    </row>
    <row r="2" ht="39.1" customHeight="1" spans="1:2">
      <c r="A2" s="5" t="s">
        <v>24</v>
      </c>
      <c r="B2" s="5"/>
    </row>
    <row r="3" ht="19.8" customHeight="1" spans="1:2">
      <c r="A3" s="42"/>
      <c r="B3" s="43" t="s">
        <v>66</v>
      </c>
    </row>
    <row r="4" ht="39.1" customHeight="1" spans="1:2">
      <c r="A4" s="44" t="s">
        <v>388</v>
      </c>
      <c r="B4" s="44" t="s">
        <v>68</v>
      </c>
    </row>
    <row r="5" ht="22.8" customHeight="1" spans="1:2">
      <c r="A5" s="49" t="s">
        <v>389</v>
      </c>
      <c r="B5" s="72">
        <v>250000</v>
      </c>
    </row>
    <row r="6" ht="22.8" customHeight="1" spans="1:2">
      <c r="A6" s="49" t="s">
        <v>390</v>
      </c>
      <c r="B6" s="72">
        <v>250000</v>
      </c>
    </row>
    <row r="7" ht="22.8" customHeight="1" spans="1:2">
      <c r="A7" s="45" t="s">
        <v>391</v>
      </c>
      <c r="B7" s="73">
        <v>250000</v>
      </c>
    </row>
    <row r="8" ht="22.8" customHeight="1" spans="1:2">
      <c r="A8" s="44" t="s">
        <v>99</v>
      </c>
      <c r="B8" s="70">
        <v>250000</v>
      </c>
    </row>
    <row r="9" ht="22.8" customHeight="1" spans="1:2">
      <c r="A9" s="49" t="s">
        <v>392</v>
      </c>
      <c r="B9" s="70"/>
    </row>
    <row r="10" ht="22.8" customHeight="1" spans="1:2">
      <c r="A10" s="49" t="s">
        <v>101</v>
      </c>
      <c r="B10" s="72">
        <f>SUM(B11:B14)</f>
        <v>59928</v>
      </c>
    </row>
    <row r="11" ht="22.8" customHeight="1" spans="1:2">
      <c r="A11" s="45" t="s">
        <v>393</v>
      </c>
      <c r="B11" s="73">
        <v>963</v>
      </c>
    </row>
    <row r="12" ht="22.8" customHeight="1" spans="1:2">
      <c r="A12" s="45" t="s">
        <v>394</v>
      </c>
      <c r="B12" s="73">
        <v>8965</v>
      </c>
    </row>
    <row r="13" ht="22.8" customHeight="1" spans="1:2">
      <c r="A13" s="45" t="s">
        <v>106</v>
      </c>
      <c r="B13" s="73"/>
    </row>
    <row r="14" ht="22.8" customHeight="1" spans="1:2">
      <c r="A14" s="45" t="s">
        <v>107</v>
      </c>
      <c r="B14" s="73">
        <v>50000</v>
      </c>
    </row>
    <row r="15" ht="22.8" customHeight="1" spans="1:2">
      <c r="A15" s="44" t="s">
        <v>110</v>
      </c>
      <c r="B15" s="72">
        <f>SUM(B8,B10,B9)</f>
        <v>309928</v>
      </c>
    </row>
  </sheetData>
  <mergeCells count="1">
    <mergeCell ref="A2:B2"/>
  </mergeCells>
  <pageMargins left="0.75" right="0.75" top="0.268999993801117"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topLeftCell="A7" workbookViewId="0">
      <selection activeCell="B5" sqref="B5:B23"/>
    </sheetView>
  </sheetViews>
  <sheetFormatPr defaultColWidth="10" defaultRowHeight="13.5" outlineLevelCol="1"/>
  <cols>
    <col min="1" max="1" width="51.3" customWidth="1"/>
    <col min="2" max="2" width="23.075" customWidth="1"/>
    <col min="3" max="3" width="9.76666666666667" customWidth="1"/>
  </cols>
  <sheetData>
    <row r="1" ht="16.35" customHeight="1" spans="1:1">
      <c r="A1" s="1" t="s">
        <v>26</v>
      </c>
    </row>
    <row r="2" ht="39.1" customHeight="1" spans="1:2">
      <c r="A2" s="5" t="s">
        <v>27</v>
      </c>
      <c r="B2" s="5"/>
    </row>
    <row r="3" ht="19.8" customHeight="1" spans="1:2">
      <c r="A3" s="42"/>
      <c r="B3" s="43" t="s">
        <v>66</v>
      </c>
    </row>
    <row r="4" ht="39.1" customHeight="1" spans="1:2">
      <c r="A4" s="44" t="s">
        <v>395</v>
      </c>
      <c r="B4" s="44" t="s">
        <v>68</v>
      </c>
    </row>
    <row r="5" ht="22.8" customHeight="1" spans="1:2">
      <c r="A5" s="49" t="s">
        <v>396</v>
      </c>
      <c r="B5" s="70">
        <v>800</v>
      </c>
    </row>
    <row r="6" ht="22.8" customHeight="1" spans="1:2">
      <c r="A6" s="49" t="s">
        <v>237</v>
      </c>
      <c r="B6" s="70">
        <v>800</v>
      </c>
    </row>
    <row r="7" ht="22.8" customHeight="1" spans="1:2">
      <c r="A7" s="45" t="s">
        <v>238</v>
      </c>
      <c r="B7" s="73">
        <v>800</v>
      </c>
    </row>
    <row r="8" ht="22.8" customHeight="1" spans="1:2">
      <c r="A8" s="49" t="s">
        <v>397</v>
      </c>
      <c r="B8" s="70">
        <v>228954</v>
      </c>
    </row>
    <row r="9" ht="22.8" customHeight="1" spans="1:2">
      <c r="A9" s="49" t="s">
        <v>282</v>
      </c>
      <c r="B9" s="70">
        <v>223954</v>
      </c>
    </row>
    <row r="10" ht="22.8" customHeight="1" spans="1:2">
      <c r="A10" s="45" t="s">
        <v>283</v>
      </c>
      <c r="B10" s="73">
        <v>16654</v>
      </c>
    </row>
    <row r="11" ht="22.8" customHeight="1" spans="1:2">
      <c r="A11" s="49" t="s">
        <v>284</v>
      </c>
      <c r="B11" s="70">
        <v>5000</v>
      </c>
    </row>
    <row r="12" ht="22.8" customHeight="1" spans="1:2">
      <c r="A12" s="45" t="s">
        <v>285</v>
      </c>
      <c r="B12" s="73">
        <v>5000</v>
      </c>
    </row>
    <row r="13" ht="22.8" customHeight="1" spans="1:2">
      <c r="A13" s="49" t="s">
        <v>398</v>
      </c>
      <c r="B13" s="70">
        <v>50163</v>
      </c>
    </row>
    <row r="14" ht="22.8" customHeight="1" spans="1:2">
      <c r="A14" s="49" t="s">
        <v>318</v>
      </c>
      <c r="B14" s="70">
        <v>50000</v>
      </c>
    </row>
    <row r="15" ht="22.8" customHeight="1" spans="1:2">
      <c r="A15" s="45" t="s">
        <v>319</v>
      </c>
      <c r="B15" s="73">
        <v>50000</v>
      </c>
    </row>
    <row r="16" ht="22.8" customHeight="1" spans="1:2">
      <c r="A16" s="49" t="s">
        <v>320</v>
      </c>
      <c r="B16" s="70">
        <v>3</v>
      </c>
    </row>
    <row r="17" ht="22.8" customHeight="1" spans="1:2">
      <c r="A17" s="45" t="s">
        <v>321</v>
      </c>
      <c r="B17" s="73">
        <v>3</v>
      </c>
    </row>
    <row r="18" ht="22.8" customHeight="1" spans="1:2">
      <c r="A18" s="49" t="s">
        <v>322</v>
      </c>
      <c r="B18" s="70">
        <v>160</v>
      </c>
    </row>
    <row r="19" ht="22.8" customHeight="1" spans="1:2">
      <c r="A19" s="45" t="s">
        <v>323</v>
      </c>
      <c r="B19" s="73">
        <v>160</v>
      </c>
    </row>
    <row r="20" ht="22.8" customHeight="1" spans="1:2">
      <c r="A20" s="49" t="s">
        <v>399</v>
      </c>
      <c r="B20" s="70">
        <v>11000</v>
      </c>
    </row>
    <row r="21" ht="22.8" customHeight="1" spans="1:2">
      <c r="A21" s="49" t="s">
        <v>327</v>
      </c>
      <c r="B21" s="70">
        <v>11000</v>
      </c>
    </row>
    <row r="22" ht="22.8" customHeight="1" spans="1:2">
      <c r="A22" s="45" t="s">
        <v>328</v>
      </c>
      <c r="B22" s="73">
        <v>11000</v>
      </c>
    </row>
    <row r="23" ht="22.8" customHeight="1" spans="1:2">
      <c r="A23" s="44" t="s">
        <v>400</v>
      </c>
      <c r="B23" s="72">
        <f>SUM(B5,B8,B13,B20)</f>
        <v>290917</v>
      </c>
    </row>
    <row r="24" ht="22.8" customHeight="1" spans="1:2">
      <c r="A24" s="49" t="s">
        <v>401</v>
      </c>
      <c r="B24" s="70">
        <v>9000</v>
      </c>
    </row>
    <row r="25" ht="22.8" customHeight="1" spans="1:2">
      <c r="A25" s="49" t="s">
        <v>142</v>
      </c>
      <c r="B25" s="72">
        <f>SUM(B26:B29)</f>
        <v>10011</v>
      </c>
    </row>
    <row r="26" ht="22.8" customHeight="1" spans="1:2">
      <c r="A26" s="45" t="s">
        <v>402</v>
      </c>
      <c r="B26" s="73"/>
    </row>
    <row r="27" ht="22.8" customHeight="1" spans="1:2">
      <c r="A27" s="45" t="s">
        <v>144</v>
      </c>
      <c r="B27" s="73">
        <v>10000</v>
      </c>
    </row>
    <row r="28" ht="22.8" customHeight="1" spans="1:2">
      <c r="A28" s="45" t="s">
        <v>145</v>
      </c>
      <c r="B28" s="73">
        <v>11</v>
      </c>
    </row>
    <row r="29" ht="22.8" customHeight="1" spans="1:2">
      <c r="A29" s="45" t="s">
        <v>154</v>
      </c>
      <c r="B29" s="73"/>
    </row>
    <row r="30" ht="22.8" customHeight="1" spans="1:2">
      <c r="A30" s="44" t="s">
        <v>403</v>
      </c>
      <c r="B30" s="70">
        <f>SUM(B23:B25)</f>
        <v>309928</v>
      </c>
    </row>
  </sheetData>
  <mergeCells count="1">
    <mergeCell ref="A2:B2"/>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J21" sqref="J21"/>
    </sheetView>
  </sheetViews>
  <sheetFormatPr defaultColWidth="10" defaultRowHeight="13.5" outlineLevelCol="1"/>
  <cols>
    <col min="1" max="1" width="51.3" customWidth="1"/>
    <col min="2" max="2" width="23.075" customWidth="1"/>
    <col min="3" max="3" width="9.76666666666667" customWidth="1"/>
  </cols>
  <sheetData>
    <row r="1" ht="16.35" customHeight="1" spans="1:1">
      <c r="A1" s="1" t="s">
        <v>28</v>
      </c>
    </row>
    <row r="2" ht="39.1" customHeight="1" spans="1:2">
      <c r="A2" s="5" t="s">
        <v>29</v>
      </c>
      <c r="B2" s="5"/>
    </row>
    <row r="3" ht="19.8" customHeight="1" spans="1:2">
      <c r="A3" s="42"/>
      <c r="B3" s="43" t="s">
        <v>66</v>
      </c>
    </row>
    <row r="4" ht="39.1" customHeight="1" spans="1:2">
      <c r="A4" s="44" t="s">
        <v>388</v>
      </c>
      <c r="B4" s="44" t="s">
        <v>68</v>
      </c>
    </row>
    <row r="5" ht="22.8" customHeight="1" spans="1:2">
      <c r="A5" s="49" t="s">
        <v>389</v>
      </c>
      <c r="B5" s="72">
        <v>250000</v>
      </c>
    </row>
    <row r="6" ht="22.8" customHeight="1" spans="1:2">
      <c r="A6" s="49" t="s">
        <v>390</v>
      </c>
      <c r="B6" s="72">
        <v>250000</v>
      </c>
    </row>
    <row r="7" ht="22.8" customHeight="1" spans="1:2">
      <c r="A7" s="45" t="s">
        <v>391</v>
      </c>
      <c r="B7" s="73">
        <v>250000</v>
      </c>
    </row>
    <row r="8" ht="22.8" customHeight="1" spans="1:2">
      <c r="A8" s="44" t="s">
        <v>99</v>
      </c>
      <c r="B8" s="70">
        <v>250000</v>
      </c>
    </row>
    <row r="9" ht="22.8" customHeight="1" spans="1:2">
      <c r="A9" s="49" t="s">
        <v>392</v>
      </c>
      <c r="B9" s="70"/>
    </row>
    <row r="10" ht="22.8" customHeight="1" spans="1:2">
      <c r="A10" s="49" t="s">
        <v>101</v>
      </c>
      <c r="B10" s="72">
        <v>59928</v>
      </c>
    </row>
    <row r="11" ht="22.8" customHeight="1" spans="1:2">
      <c r="A11" s="45" t="s">
        <v>393</v>
      </c>
      <c r="B11" s="73">
        <v>963</v>
      </c>
    </row>
    <row r="12" ht="22.8" customHeight="1" spans="1:2">
      <c r="A12" s="45" t="s">
        <v>150</v>
      </c>
      <c r="B12" s="74"/>
    </row>
    <row r="13" ht="22.8" customHeight="1" spans="1:2">
      <c r="A13" s="45" t="s">
        <v>394</v>
      </c>
      <c r="B13" s="73">
        <v>8965</v>
      </c>
    </row>
    <row r="14" ht="22.8" customHeight="1" spans="1:2">
      <c r="A14" s="45" t="s">
        <v>106</v>
      </c>
      <c r="B14" s="73"/>
    </row>
    <row r="15" ht="22.8" customHeight="1" spans="1:2">
      <c r="A15" s="45" t="s">
        <v>107</v>
      </c>
      <c r="B15" s="73">
        <v>50000</v>
      </c>
    </row>
    <row r="16" ht="22.8" customHeight="1" spans="1:2">
      <c r="A16" s="44" t="s">
        <v>110</v>
      </c>
      <c r="B16" s="72">
        <v>309928</v>
      </c>
    </row>
  </sheetData>
  <mergeCells count="1">
    <mergeCell ref="A2:B2"/>
  </mergeCells>
  <pageMargins left="0.75" right="0.75" top="0.268999993801117" bottom="0.268999993801117" header="0" footer="0"/>
  <pageSetup paperSize="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opLeftCell="A9" workbookViewId="0">
      <selection activeCell="D40" sqref="D40"/>
    </sheetView>
  </sheetViews>
  <sheetFormatPr defaultColWidth="10" defaultRowHeight="13.5" outlineLevelCol="1"/>
  <cols>
    <col min="1" max="1" width="46" customWidth="1"/>
    <col min="2" max="2" width="18.6333333333333" customWidth="1"/>
    <col min="3" max="3" width="9.76666666666667" customWidth="1"/>
  </cols>
  <sheetData>
    <row r="1" ht="16.35" customHeight="1" spans="1:1">
      <c r="A1" s="1" t="s">
        <v>30</v>
      </c>
    </row>
    <row r="2" ht="33.35" customHeight="1" spans="1:2">
      <c r="A2" s="41"/>
      <c r="B2" s="41"/>
    </row>
    <row r="3" ht="19.8" customHeight="1" spans="1:2">
      <c r="A3" s="42"/>
      <c r="B3" s="43" t="s">
        <v>66</v>
      </c>
    </row>
    <row r="4" ht="39.1" customHeight="1" spans="1:2">
      <c r="A4" s="44" t="s">
        <v>395</v>
      </c>
      <c r="B4" s="44" t="s">
        <v>68</v>
      </c>
    </row>
    <row r="5" ht="22.8" customHeight="1" spans="1:2">
      <c r="A5" s="49" t="s">
        <v>396</v>
      </c>
      <c r="B5" s="71">
        <v>800</v>
      </c>
    </row>
    <row r="6" ht="22.8" customHeight="1" spans="1:2">
      <c r="A6" s="49" t="s">
        <v>237</v>
      </c>
      <c r="B6" s="71">
        <v>800</v>
      </c>
    </row>
    <row r="7" ht="22.8" customHeight="1" spans="1:2">
      <c r="A7" s="45" t="s">
        <v>238</v>
      </c>
      <c r="B7" s="46">
        <v>800</v>
      </c>
    </row>
    <row r="8" ht="22.8" customHeight="1" spans="1:2">
      <c r="A8" s="49" t="s">
        <v>397</v>
      </c>
      <c r="B8" s="71">
        <v>228954</v>
      </c>
    </row>
    <row r="9" ht="22.8" customHeight="1" spans="1:2">
      <c r="A9" s="49" t="s">
        <v>282</v>
      </c>
      <c r="B9" s="71">
        <v>223954</v>
      </c>
    </row>
    <row r="10" ht="22.8" customHeight="1" spans="1:2">
      <c r="A10" s="45" t="s">
        <v>283</v>
      </c>
      <c r="B10" s="46">
        <v>16654</v>
      </c>
    </row>
    <row r="11" ht="22.8" customHeight="1" spans="1:2">
      <c r="A11" s="49" t="s">
        <v>284</v>
      </c>
      <c r="B11" s="71">
        <v>5000</v>
      </c>
    </row>
    <row r="12" ht="22.8" customHeight="1" spans="1:2">
      <c r="A12" s="45" t="s">
        <v>285</v>
      </c>
      <c r="B12" s="46">
        <v>5000</v>
      </c>
    </row>
    <row r="13" ht="22.8" customHeight="1" spans="1:2">
      <c r="A13" s="49" t="s">
        <v>398</v>
      </c>
      <c r="B13" s="71">
        <v>50163</v>
      </c>
    </row>
    <row r="14" ht="22.8" customHeight="1" spans="1:2">
      <c r="A14" s="49" t="s">
        <v>318</v>
      </c>
      <c r="B14" s="71">
        <v>50000</v>
      </c>
    </row>
    <row r="15" ht="22.8" customHeight="1" spans="1:2">
      <c r="A15" s="45" t="s">
        <v>319</v>
      </c>
      <c r="B15" s="46">
        <v>50000</v>
      </c>
    </row>
    <row r="16" ht="22.8" customHeight="1" spans="1:2">
      <c r="A16" s="49" t="s">
        <v>320</v>
      </c>
      <c r="B16" s="71">
        <v>3</v>
      </c>
    </row>
    <row r="17" ht="22.8" customHeight="1" spans="1:2">
      <c r="A17" s="45" t="s">
        <v>321</v>
      </c>
      <c r="B17" s="46">
        <v>3</v>
      </c>
    </row>
    <row r="18" ht="22.8" customHeight="1" spans="1:2">
      <c r="A18" s="49" t="s">
        <v>322</v>
      </c>
      <c r="B18" s="71">
        <v>160</v>
      </c>
    </row>
    <row r="19" ht="22.8" customHeight="1" spans="1:2">
      <c r="A19" s="45" t="s">
        <v>323</v>
      </c>
      <c r="B19" s="46">
        <v>160</v>
      </c>
    </row>
    <row r="20" ht="22.8" customHeight="1" spans="1:2">
      <c r="A20" s="49" t="s">
        <v>399</v>
      </c>
      <c r="B20" s="71">
        <v>11000</v>
      </c>
    </row>
    <row r="21" ht="22.8" customHeight="1" spans="1:2">
      <c r="A21" s="49" t="s">
        <v>327</v>
      </c>
      <c r="B21" s="71">
        <v>11000</v>
      </c>
    </row>
    <row r="22" ht="22.8" customHeight="1" spans="1:2">
      <c r="A22" s="45" t="s">
        <v>328</v>
      </c>
      <c r="B22" s="46">
        <v>11000</v>
      </c>
    </row>
    <row r="23" ht="22.8" customHeight="1" spans="1:2">
      <c r="A23" s="44" t="s">
        <v>400</v>
      </c>
      <c r="B23" s="47">
        <f>SUM(B5,B8,B13,B20)</f>
        <v>290917</v>
      </c>
    </row>
    <row r="24" ht="22.8" customHeight="1" spans="1:2">
      <c r="A24" s="49" t="s">
        <v>401</v>
      </c>
      <c r="B24" s="71">
        <v>9000</v>
      </c>
    </row>
    <row r="25" ht="22.8" customHeight="1" spans="1:2">
      <c r="A25" s="49" t="s">
        <v>142</v>
      </c>
      <c r="B25" s="47">
        <f>SUM(B26:B30)</f>
        <v>10011</v>
      </c>
    </row>
    <row r="26" ht="22.8" customHeight="1" spans="1:2">
      <c r="A26" s="45" t="s">
        <v>402</v>
      </c>
      <c r="B26" s="46"/>
    </row>
    <row r="27" ht="22.8" customHeight="1" spans="1:2">
      <c r="A27" s="45" t="s">
        <v>143</v>
      </c>
      <c r="B27" s="46"/>
    </row>
    <row r="28" ht="22.8" customHeight="1" spans="1:2">
      <c r="A28" s="45" t="s">
        <v>144</v>
      </c>
      <c r="B28" s="46">
        <v>10000</v>
      </c>
    </row>
    <row r="29" ht="22.8" customHeight="1" spans="1:2">
      <c r="A29" s="45" t="s">
        <v>145</v>
      </c>
      <c r="B29" s="46">
        <v>11</v>
      </c>
    </row>
    <row r="30" ht="22.8" customHeight="1" spans="1:2">
      <c r="A30" s="45" t="s">
        <v>154</v>
      </c>
      <c r="B30" s="46"/>
    </row>
    <row r="31" ht="22.8" customHeight="1" spans="1:2">
      <c r="A31" s="44" t="s">
        <v>403</v>
      </c>
      <c r="B31" s="71">
        <f>SUM(B23:B25)</f>
        <v>309928</v>
      </c>
    </row>
  </sheetData>
  <mergeCells count="1">
    <mergeCell ref="A2:B2"/>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opLeftCell="A7" workbookViewId="0">
      <selection activeCell="D25" sqref="D25"/>
    </sheetView>
  </sheetViews>
  <sheetFormatPr defaultColWidth="10" defaultRowHeight="13.5" outlineLevelCol="1"/>
  <cols>
    <col min="1" max="1" width="46" customWidth="1"/>
    <col min="2" max="2" width="18" customWidth="1"/>
    <col min="3" max="3" width="9.76666666666667" customWidth="1"/>
  </cols>
  <sheetData>
    <row r="1" ht="16.35" customHeight="1" spans="1:1">
      <c r="A1" s="1" t="s">
        <v>32</v>
      </c>
    </row>
    <row r="2" ht="25" customHeight="1" spans="1:2">
      <c r="A2" s="41" t="s">
        <v>33</v>
      </c>
      <c r="B2" s="41"/>
    </row>
    <row r="3" ht="19.8" customHeight="1" spans="1:2">
      <c r="A3" s="42"/>
      <c r="B3" s="43" t="s">
        <v>66</v>
      </c>
    </row>
    <row r="4" ht="39.1" customHeight="1" spans="1:2">
      <c r="A4" s="44" t="s">
        <v>111</v>
      </c>
      <c r="B4" s="44" t="s">
        <v>68</v>
      </c>
    </row>
    <row r="5" ht="22.8" customHeight="1" spans="1:2">
      <c r="A5" s="49" t="s">
        <v>396</v>
      </c>
      <c r="B5" s="71">
        <v>800</v>
      </c>
    </row>
    <row r="6" ht="22.8" customHeight="1" spans="1:2">
      <c r="A6" s="49" t="s">
        <v>237</v>
      </c>
      <c r="B6" s="71">
        <v>800</v>
      </c>
    </row>
    <row r="7" ht="22.8" customHeight="1" spans="1:2">
      <c r="A7" s="45" t="s">
        <v>238</v>
      </c>
      <c r="B7" s="46">
        <v>800</v>
      </c>
    </row>
    <row r="8" ht="22.8" customHeight="1" spans="1:2">
      <c r="A8" s="49" t="s">
        <v>397</v>
      </c>
      <c r="B8" s="71">
        <v>228954</v>
      </c>
    </row>
    <row r="9" ht="22.8" customHeight="1" spans="1:2">
      <c r="A9" s="49" t="s">
        <v>282</v>
      </c>
      <c r="B9" s="71">
        <v>223954</v>
      </c>
    </row>
    <row r="10" ht="22.8" customHeight="1" spans="1:2">
      <c r="A10" s="45" t="s">
        <v>283</v>
      </c>
      <c r="B10" s="46">
        <v>16654</v>
      </c>
    </row>
    <row r="11" ht="22.8" customHeight="1" spans="1:2">
      <c r="A11" s="49" t="s">
        <v>284</v>
      </c>
      <c r="B11" s="71">
        <v>5000</v>
      </c>
    </row>
    <row r="12" ht="22.8" customHeight="1" spans="1:2">
      <c r="A12" s="45" t="s">
        <v>285</v>
      </c>
      <c r="B12" s="46">
        <v>5000</v>
      </c>
    </row>
    <row r="13" ht="22.8" customHeight="1" spans="1:2">
      <c r="A13" s="49" t="s">
        <v>398</v>
      </c>
      <c r="B13" s="71">
        <v>50163</v>
      </c>
    </row>
    <row r="14" ht="22.8" customHeight="1" spans="1:2">
      <c r="A14" s="49" t="s">
        <v>318</v>
      </c>
      <c r="B14" s="71">
        <v>50000</v>
      </c>
    </row>
    <row r="15" ht="22.8" customHeight="1" spans="1:2">
      <c r="A15" s="45" t="s">
        <v>319</v>
      </c>
      <c r="B15" s="46">
        <v>50000</v>
      </c>
    </row>
    <row r="16" ht="22.8" customHeight="1" spans="1:2">
      <c r="A16" s="49" t="s">
        <v>320</v>
      </c>
      <c r="B16" s="71">
        <v>3</v>
      </c>
    </row>
    <row r="17" ht="22.8" customHeight="1" spans="1:2">
      <c r="A17" s="45" t="s">
        <v>321</v>
      </c>
      <c r="B17" s="46">
        <v>3</v>
      </c>
    </row>
    <row r="18" ht="22.8" customHeight="1" spans="1:2">
      <c r="A18" s="49" t="s">
        <v>322</v>
      </c>
      <c r="B18" s="71">
        <v>160</v>
      </c>
    </row>
    <row r="19" ht="22.8" customHeight="1" spans="1:2">
      <c r="A19" s="45" t="s">
        <v>323</v>
      </c>
      <c r="B19" s="46">
        <v>160</v>
      </c>
    </row>
    <row r="20" ht="22.8" customHeight="1" spans="1:2">
      <c r="A20" s="49" t="s">
        <v>404</v>
      </c>
      <c r="B20" s="71">
        <v>10011</v>
      </c>
    </row>
    <row r="21" ht="22.8" customHeight="1" spans="1:2">
      <c r="A21" s="49" t="s">
        <v>405</v>
      </c>
      <c r="B21" s="71">
        <v>10000</v>
      </c>
    </row>
    <row r="22" ht="22.8" customHeight="1" spans="1:2">
      <c r="A22" s="45" t="s">
        <v>406</v>
      </c>
      <c r="B22" s="46">
        <v>10000</v>
      </c>
    </row>
    <row r="23" ht="22.8" customHeight="1" spans="1:2">
      <c r="A23" s="49" t="s">
        <v>407</v>
      </c>
      <c r="B23" s="71">
        <v>11</v>
      </c>
    </row>
    <row r="24" ht="22.8" customHeight="1" spans="1:2">
      <c r="A24" s="45" t="s">
        <v>408</v>
      </c>
      <c r="B24" s="46">
        <v>11</v>
      </c>
    </row>
    <row r="25" ht="22.8" customHeight="1" spans="1:2">
      <c r="A25" s="49" t="s">
        <v>409</v>
      </c>
      <c r="B25" s="71">
        <v>9000</v>
      </c>
    </row>
    <row r="26" ht="22.8" customHeight="1" spans="1:2">
      <c r="A26" s="49" t="s">
        <v>410</v>
      </c>
      <c r="B26" s="71">
        <v>9000</v>
      </c>
    </row>
    <row r="27" ht="22.8" customHeight="1" spans="1:2">
      <c r="A27" s="45" t="s">
        <v>328</v>
      </c>
      <c r="B27" s="46">
        <v>9000</v>
      </c>
    </row>
    <row r="28" ht="22.8" customHeight="1" spans="1:2">
      <c r="A28" s="49" t="s">
        <v>399</v>
      </c>
      <c r="B28" s="71">
        <v>11000</v>
      </c>
    </row>
    <row r="29" ht="22.8" customHeight="1" spans="1:2">
      <c r="A29" s="49" t="s">
        <v>327</v>
      </c>
      <c r="B29" s="71">
        <v>11000</v>
      </c>
    </row>
    <row r="30" ht="22.8" customHeight="1" spans="1:2">
      <c r="A30" s="45" t="s">
        <v>328</v>
      </c>
      <c r="B30" s="46">
        <v>11000</v>
      </c>
    </row>
    <row r="31" ht="22.8" customHeight="1" spans="1:2">
      <c r="A31" s="44" t="s">
        <v>149</v>
      </c>
      <c r="B31" s="47">
        <f>SUM(B5,B8,B13,B20,B25,B28)</f>
        <v>309928</v>
      </c>
    </row>
  </sheetData>
  <mergeCells count="1">
    <mergeCell ref="A2:B2"/>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C1" sqref="C$1:C$1048576"/>
    </sheetView>
  </sheetViews>
  <sheetFormatPr defaultColWidth="10" defaultRowHeight="13.5" outlineLevelCol="1"/>
  <cols>
    <col min="1" max="1" width="51.3" customWidth="1"/>
    <col min="2" max="2" width="19" customWidth="1"/>
    <col min="3" max="3" width="9.76666666666667" customWidth="1"/>
  </cols>
  <sheetData>
    <row r="1" ht="16.35" customHeight="1" spans="1:1">
      <c r="A1" s="1" t="s">
        <v>34</v>
      </c>
    </row>
    <row r="2" ht="22.4" customHeight="1" spans="1:2">
      <c r="A2" s="41" t="s">
        <v>35</v>
      </c>
      <c r="B2" s="41"/>
    </row>
    <row r="3" ht="19.8" customHeight="1" spans="1:2">
      <c r="A3" s="42"/>
      <c r="B3" s="43" t="s">
        <v>66</v>
      </c>
    </row>
    <row r="4" ht="39.1" customHeight="1" spans="1:2">
      <c r="A4" s="44" t="s">
        <v>395</v>
      </c>
      <c r="B4" s="44" t="s">
        <v>68</v>
      </c>
    </row>
    <row r="5" ht="26.05" customHeight="1" spans="1:2">
      <c r="A5" s="49"/>
      <c r="B5" s="70">
        <v>0</v>
      </c>
    </row>
    <row r="6" ht="26.05" customHeight="1" spans="1:2">
      <c r="A6" s="45"/>
      <c r="B6" s="46"/>
    </row>
    <row r="7" ht="22.8" customHeight="1" spans="1:2">
      <c r="A7" s="44" t="s">
        <v>403</v>
      </c>
      <c r="B7" s="47">
        <v>0</v>
      </c>
    </row>
    <row r="8" ht="16.35" customHeight="1"/>
    <row r="9" ht="16.35" customHeight="1"/>
    <row r="10" ht="16.35" customHeight="1"/>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sheetData>
  <mergeCells count="1">
    <mergeCell ref="A2:B2"/>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
    </sheetView>
  </sheetViews>
  <sheetFormatPr defaultColWidth="10" defaultRowHeight="13.5" outlineLevelRow="5" outlineLevelCol="1"/>
  <cols>
    <col min="1" max="1" width="51.475" customWidth="1"/>
    <col min="2" max="2" width="21.8916666666667" customWidth="1"/>
    <col min="3" max="3" width="9.76666666666667" customWidth="1"/>
  </cols>
  <sheetData>
    <row r="1" ht="16.35" customHeight="1" spans="1:1">
      <c r="A1" s="1" t="s">
        <v>36</v>
      </c>
    </row>
    <row r="2" ht="23.25" customHeight="1" spans="1:2">
      <c r="A2" s="41" t="s">
        <v>37</v>
      </c>
      <c r="B2" s="41"/>
    </row>
    <row r="3" ht="19.8" customHeight="1" spans="1:2">
      <c r="A3" s="42"/>
      <c r="B3" s="43" t="s">
        <v>66</v>
      </c>
    </row>
    <row r="4" ht="39.1" customHeight="1" spans="1:2">
      <c r="A4" s="44" t="s">
        <v>411</v>
      </c>
      <c r="B4" s="44" t="s">
        <v>68</v>
      </c>
    </row>
    <row r="5" ht="26.05" customHeight="1" spans="1:2">
      <c r="A5" s="45"/>
      <c r="B5" s="46"/>
    </row>
    <row r="6" ht="22.8" customHeight="1" spans="1:2">
      <c r="A6" s="44" t="s">
        <v>364</v>
      </c>
      <c r="B6" s="47"/>
    </row>
  </sheetData>
  <mergeCells count="1">
    <mergeCell ref="A2:B2"/>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E5" sqref="E5"/>
    </sheetView>
  </sheetViews>
  <sheetFormatPr defaultColWidth="8.75" defaultRowHeight="14.25" outlineLevelCol="5"/>
  <cols>
    <col min="1" max="1" width="19.3833333333333" style="50" customWidth="1"/>
    <col min="2" max="2" width="15.7333333333333" style="50" customWidth="1"/>
    <col min="3" max="3" width="12.3833333333333" style="50" customWidth="1"/>
    <col min="4" max="4" width="24.75" style="50" customWidth="1"/>
    <col min="5" max="5" width="14.5583333333333" style="52" customWidth="1"/>
    <col min="6" max="6" width="12.5" style="50" customWidth="1"/>
    <col min="7" max="32" width="9" style="50"/>
    <col min="33" max="16384" width="8.75" style="50" customWidth="1"/>
  </cols>
  <sheetData>
    <row r="1" s="50" customFormat="1" ht="27" customHeight="1" spans="1:5">
      <c r="A1" s="1" t="s">
        <v>38</v>
      </c>
      <c r="E1" s="52"/>
    </row>
    <row r="2" s="50" customFormat="1" ht="48" customHeight="1" spans="1:6">
      <c r="A2" s="53" t="s">
        <v>39</v>
      </c>
      <c r="B2" s="53"/>
      <c r="C2" s="53"/>
      <c r="D2" s="53"/>
      <c r="E2" s="53"/>
      <c r="F2" s="53"/>
    </row>
    <row r="3" s="51" customFormat="1" ht="30" customHeight="1" spans="1:6">
      <c r="A3" s="54"/>
      <c r="B3" s="54"/>
      <c r="C3" s="54"/>
      <c r="D3" s="54"/>
      <c r="E3" s="55"/>
      <c r="F3" s="56" t="s">
        <v>366</v>
      </c>
    </row>
    <row r="4" s="51" customFormat="1" ht="54" customHeight="1" spans="1:6">
      <c r="A4" s="57" t="s">
        <v>412</v>
      </c>
      <c r="B4" s="57" t="s">
        <v>413</v>
      </c>
      <c r="C4" s="57" t="s">
        <v>414</v>
      </c>
      <c r="D4" s="57" t="s">
        <v>412</v>
      </c>
      <c r="E4" s="57" t="s">
        <v>413</v>
      </c>
      <c r="F4" s="57" t="s">
        <v>414</v>
      </c>
    </row>
    <row r="5" s="51" customFormat="1" ht="95.1" customHeight="1" spans="1:6">
      <c r="A5" s="57" t="s">
        <v>415</v>
      </c>
      <c r="B5" s="58">
        <v>8965</v>
      </c>
      <c r="C5" s="59"/>
      <c r="D5" s="57" t="s">
        <v>416</v>
      </c>
      <c r="E5" s="60">
        <v>299917.3</v>
      </c>
      <c r="F5" s="61"/>
    </row>
    <row r="6" s="51" customFormat="1" ht="75.75" customHeight="1" spans="1:6">
      <c r="A6" s="57" t="s">
        <v>417</v>
      </c>
      <c r="B6" s="62">
        <v>963</v>
      </c>
      <c r="C6" s="59"/>
      <c r="D6" s="57" t="s">
        <v>418</v>
      </c>
      <c r="E6" s="63">
        <v>10000</v>
      </c>
      <c r="F6" s="61"/>
    </row>
    <row r="7" s="51" customFormat="1" ht="75.75" customHeight="1" spans="1:6">
      <c r="A7" s="57" t="s">
        <v>419</v>
      </c>
      <c r="B7" s="58">
        <v>250000</v>
      </c>
      <c r="C7" s="59"/>
      <c r="D7" s="57" t="s">
        <v>420</v>
      </c>
      <c r="E7" s="63">
        <v>0</v>
      </c>
      <c r="F7" s="64"/>
    </row>
    <row r="8" s="51" customFormat="1" ht="75.75" customHeight="1" spans="1:6">
      <c r="A8" s="65" t="s">
        <v>421</v>
      </c>
      <c r="B8" s="58">
        <v>50000</v>
      </c>
      <c r="C8" s="59"/>
      <c r="D8" s="57" t="s">
        <v>422</v>
      </c>
      <c r="E8" s="60">
        <f>B11-E5-E6</f>
        <v>10.7000000000116</v>
      </c>
      <c r="F8" s="64"/>
    </row>
    <row r="9" s="51" customFormat="1" ht="75.75" customHeight="1" spans="1:6">
      <c r="A9" s="66"/>
      <c r="B9" s="59"/>
      <c r="C9" s="59"/>
      <c r="D9" s="67"/>
      <c r="E9" s="60"/>
      <c r="F9" s="64"/>
    </row>
    <row r="10" s="51" customFormat="1" ht="75.75" customHeight="1" spans="1:6">
      <c r="A10" s="66"/>
      <c r="B10" s="59"/>
      <c r="C10" s="59"/>
      <c r="D10" s="67"/>
      <c r="E10" s="60"/>
      <c r="F10" s="64"/>
    </row>
    <row r="11" s="51" customFormat="1" ht="75.75" customHeight="1" spans="1:6">
      <c r="A11" s="57" t="s">
        <v>423</v>
      </c>
      <c r="B11" s="58">
        <f>B5+B7+B6+B8</f>
        <v>309928</v>
      </c>
      <c r="C11" s="59"/>
      <c r="D11" s="57" t="s">
        <v>424</v>
      </c>
      <c r="E11" s="63">
        <f>E5+E6+E7+E8</f>
        <v>309928</v>
      </c>
      <c r="F11" s="60" t="s">
        <v>425</v>
      </c>
    </row>
    <row r="12" s="50" customFormat="1" spans="1:6">
      <c r="A12" s="68"/>
      <c r="B12" s="68"/>
      <c r="C12" s="68"/>
      <c r="D12" s="68"/>
      <c r="E12" s="69"/>
      <c r="F12" s="68"/>
    </row>
    <row r="13" s="50" customFormat="1" spans="1:6">
      <c r="A13" s="68"/>
      <c r="B13" s="68"/>
      <c r="C13" s="68"/>
      <c r="D13" s="68"/>
      <c r="E13" s="69"/>
      <c r="F13" s="68"/>
    </row>
    <row r="14" s="50" customFormat="1" spans="1:6">
      <c r="A14" s="68"/>
      <c r="B14" s="68"/>
      <c r="C14" s="68"/>
      <c r="D14" s="68"/>
      <c r="E14" s="69"/>
      <c r="F14" s="68"/>
    </row>
    <row r="15" s="50" customFormat="1" spans="1:6">
      <c r="A15" s="68"/>
      <c r="B15" s="68"/>
      <c r="C15" s="68"/>
      <c r="D15" s="68"/>
      <c r="E15" s="69"/>
      <c r="F15" s="68"/>
    </row>
    <row r="16" s="50" customFormat="1" spans="1:6">
      <c r="A16" s="68"/>
      <c r="B16" s="68"/>
      <c r="C16" s="68"/>
      <c r="D16" s="68"/>
      <c r="E16" s="69"/>
      <c r="F16" s="68"/>
    </row>
    <row r="17" s="50" customFormat="1" spans="1:6">
      <c r="A17" s="68"/>
      <c r="B17" s="68"/>
      <c r="C17" s="68"/>
      <c r="D17" s="68"/>
      <c r="E17" s="69"/>
      <c r="F17" s="68"/>
    </row>
    <row r="18" s="50" customFormat="1" spans="1:6">
      <c r="A18" s="68"/>
      <c r="B18" s="68"/>
      <c r="C18" s="68"/>
      <c r="D18" s="68"/>
      <c r="E18" s="69"/>
      <c r="F18" s="68"/>
    </row>
    <row r="19" s="50" customFormat="1" spans="1:6">
      <c r="A19" s="68"/>
      <c r="B19" s="68"/>
      <c r="C19" s="68"/>
      <c r="D19" s="68"/>
      <c r="E19" s="69"/>
      <c r="F19" s="68"/>
    </row>
    <row r="20" s="50" customFormat="1" spans="1:6">
      <c r="A20" s="68"/>
      <c r="B20" s="68"/>
      <c r="C20" s="68"/>
      <c r="D20" s="68"/>
      <c r="E20" s="69"/>
      <c r="F20" s="68"/>
    </row>
    <row r="21" s="50" customFormat="1" spans="1:6">
      <c r="A21" s="68"/>
      <c r="B21" s="68"/>
      <c r="C21" s="68"/>
      <c r="D21" s="68"/>
      <c r="E21" s="69"/>
      <c r="F21" s="68"/>
    </row>
  </sheetData>
  <mergeCells count="1">
    <mergeCell ref="A2:F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C1" sqref="C$1:C$1048576"/>
    </sheetView>
  </sheetViews>
  <sheetFormatPr defaultColWidth="10" defaultRowHeight="13.5" outlineLevelCol="1"/>
  <cols>
    <col min="1" max="1" width="35.825" customWidth="1"/>
    <col min="2" max="2" width="21.2583333333333" customWidth="1"/>
    <col min="3" max="3" width="9.76666666666667" customWidth="1"/>
  </cols>
  <sheetData>
    <row r="1" ht="16.35" customHeight="1" spans="1:1">
      <c r="A1" s="1" t="s">
        <v>40</v>
      </c>
    </row>
    <row r="2" ht="22.4" customHeight="1" spans="1:2">
      <c r="A2" s="41" t="s">
        <v>41</v>
      </c>
      <c r="B2" s="41"/>
    </row>
    <row r="3" ht="19.8" customHeight="1" spans="1:2">
      <c r="A3" s="42"/>
      <c r="B3" s="43" t="s">
        <v>66</v>
      </c>
    </row>
    <row r="4" ht="39.1" customHeight="1" spans="1:2">
      <c r="A4" s="44" t="s">
        <v>395</v>
      </c>
      <c r="B4" s="44" t="s">
        <v>68</v>
      </c>
    </row>
    <row r="5" ht="22.8" customHeight="1" spans="1:2">
      <c r="A5" s="45" t="s">
        <v>426</v>
      </c>
      <c r="B5" s="46"/>
    </row>
    <row r="6" ht="22.8" customHeight="1" spans="1:2">
      <c r="A6" s="45" t="s">
        <v>427</v>
      </c>
      <c r="B6" s="46"/>
    </row>
    <row r="7" ht="22.8" customHeight="1" spans="1:2">
      <c r="A7" s="45" t="s">
        <v>428</v>
      </c>
      <c r="B7" s="46"/>
    </row>
    <row r="8" ht="22.8" customHeight="1" spans="1:2">
      <c r="A8" s="45" t="s">
        <v>429</v>
      </c>
      <c r="B8" s="46"/>
    </row>
    <row r="9" ht="22.8" customHeight="1" spans="1:2">
      <c r="A9" s="45" t="s">
        <v>430</v>
      </c>
      <c r="B9" s="46"/>
    </row>
    <row r="10" ht="22.8" customHeight="1" spans="1:2">
      <c r="A10" s="44" t="s">
        <v>99</v>
      </c>
      <c r="B10" s="47"/>
    </row>
    <row r="11" ht="22.8" customHeight="1" spans="1:2">
      <c r="A11" s="49" t="s">
        <v>101</v>
      </c>
      <c r="B11" s="47"/>
    </row>
    <row r="12" ht="22.8" customHeight="1" spans="1:2">
      <c r="A12" s="45" t="s">
        <v>431</v>
      </c>
      <c r="B12" s="46"/>
    </row>
    <row r="13" ht="22.8" customHeight="1" spans="1:2">
      <c r="A13" s="45" t="s">
        <v>432</v>
      </c>
      <c r="B13" s="46"/>
    </row>
    <row r="14" ht="22.8" customHeight="1" spans="1:2">
      <c r="A14" s="44" t="s">
        <v>110</v>
      </c>
      <c r="B14" s="47"/>
    </row>
  </sheetData>
  <mergeCells count="1">
    <mergeCell ref="A2:B2"/>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topLeftCell="A22" workbookViewId="0">
      <selection activeCell="C4" sqref="C$1:C$1048576"/>
    </sheetView>
  </sheetViews>
  <sheetFormatPr defaultColWidth="10" defaultRowHeight="13.5" outlineLevelCol="3"/>
  <cols>
    <col min="1" max="1" width="46.1583333333333" customWidth="1"/>
    <col min="2" max="2" width="23.075" customWidth="1"/>
    <col min="3" max="5" width="9.76666666666667" customWidth="1"/>
  </cols>
  <sheetData>
    <row r="1" ht="24.15" customHeight="1" spans="1:2">
      <c r="A1" s="104" t="s">
        <v>4</v>
      </c>
      <c r="B1" s="104"/>
    </row>
    <row r="2" ht="41.95" customHeight="1" spans="1:2">
      <c r="A2" s="5" t="s">
        <v>5</v>
      </c>
      <c r="B2" s="5"/>
    </row>
    <row r="3" ht="19.8" customHeight="1" spans="1:2">
      <c r="A3" s="42"/>
      <c r="B3" s="43" t="s">
        <v>66</v>
      </c>
    </row>
    <row r="4" ht="39.1" customHeight="1" spans="1:2">
      <c r="A4" s="44" t="s">
        <v>67</v>
      </c>
      <c r="B4" s="44" t="s">
        <v>68</v>
      </c>
    </row>
    <row r="5" ht="22.8" customHeight="1" spans="1:2">
      <c r="A5" s="49" t="s">
        <v>69</v>
      </c>
      <c r="B5" s="70">
        <v>110000</v>
      </c>
    </row>
    <row r="6" ht="22.8" customHeight="1" spans="1:2">
      <c r="A6" s="45" t="s">
        <v>70</v>
      </c>
      <c r="B6" s="73">
        <v>32251</v>
      </c>
    </row>
    <row r="7" ht="22.8" customHeight="1" spans="1:2">
      <c r="A7" s="45" t="s">
        <v>71</v>
      </c>
      <c r="B7" s="73"/>
    </row>
    <row r="8" ht="22.8" customHeight="1" spans="1:2">
      <c r="A8" s="45" t="s">
        <v>72</v>
      </c>
      <c r="B8" s="73">
        <v>9300</v>
      </c>
    </row>
    <row r="9" ht="22.8" customHeight="1" spans="1:4">
      <c r="A9" s="45" t="s">
        <v>73</v>
      </c>
      <c r="B9" s="73"/>
      <c r="D9" s="42"/>
    </row>
    <row r="10" ht="22.8" customHeight="1" spans="1:2">
      <c r="A10" s="45" t="s">
        <v>74</v>
      </c>
      <c r="B10" s="73">
        <v>8180</v>
      </c>
    </row>
    <row r="11" ht="22.8" customHeight="1" spans="1:2">
      <c r="A11" s="45" t="s">
        <v>75</v>
      </c>
      <c r="B11" s="73">
        <v>18</v>
      </c>
    </row>
    <row r="12" ht="22.8" customHeight="1" spans="1:2">
      <c r="A12" s="45" t="s">
        <v>76</v>
      </c>
      <c r="B12" s="73"/>
    </row>
    <row r="13" ht="22.8" customHeight="1" spans="1:2">
      <c r="A13" s="45" t="s">
        <v>77</v>
      </c>
      <c r="B13" s="73">
        <v>13800</v>
      </c>
    </row>
    <row r="14" ht="22.8" customHeight="1" spans="1:2">
      <c r="A14" s="45" t="s">
        <v>78</v>
      </c>
      <c r="B14" s="73">
        <v>2681</v>
      </c>
    </row>
    <row r="15" ht="22.8" customHeight="1" spans="1:2">
      <c r="A15" s="45" t="s">
        <v>79</v>
      </c>
      <c r="B15" s="73">
        <v>4700</v>
      </c>
    </row>
    <row r="16" ht="22.8" customHeight="1" spans="1:2">
      <c r="A16" s="45" t="s">
        <v>80</v>
      </c>
      <c r="B16" s="73">
        <v>37870</v>
      </c>
    </row>
    <row r="17" ht="22.8" customHeight="1" spans="1:2">
      <c r="A17" s="45" t="s">
        <v>81</v>
      </c>
      <c r="B17" s="73">
        <v>200</v>
      </c>
    </row>
    <row r="18" ht="22.8" customHeight="1" spans="1:2">
      <c r="A18" s="45" t="s">
        <v>82</v>
      </c>
      <c r="B18" s="73"/>
    </row>
    <row r="19" ht="22.8" customHeight="1" spans="1:2">
      <c r="A19" s="45" t="s">
        <v>83</v>
      </c>
      <c r="B19" s="73"/>
    </row>
    <row r="20" ht="22.8" customHeight="1" spans="1:2">
      <c r="A20" s="45" t="s">
        <v>84</v>
      </c>
      <c r="B20" s="73"/>
    </row>
    <row r="21" ht="22.8" customHeight="1" spans="1:2">
      <c r="A21" s="45" t="s">
        <v>85</v>
      </c>
      <c r="B21" s="73">
        <v>1000</v>
      </c>
    </row>
    <row r="22" ht="22.8" customHeight="1" spans="1:2">
      <c r="A22" s="45" t="s">
        <v>86</v>
      </c>
      <c r="B22" s="73"/>
    </row>
    <row r="23" ht="22.8" customHeight="1" spans="1:2">
      <c r="A23" s="45" t="s">
        <v>87</v>
      </c>
      <c r="B23" s="73"/>
    </row>
    <row r="24" ht="22.8" customHeight="1" spans="1:2">
      <c r="A24" s="45" t="s">
        <v>88</v>
      </c>
      <c r="B24" s="73"/>
    </row>
    <row r="25" ht="22.8" customHeight="1" spans="1:2">
      <c r="A25" s="45" t="s">
        <v>89</v>
      </c>
      <c r="B25" s="73"/>
    </row>
    <row r="26" ht="22.8" customHeight="1" spans="1:2">
      <c r="A26" s="49" t="s">
        <v>90</v>
      </c>
      <c r="B26" s="70">
        <v>10000</v>
      </c>
    </row>
    <row r="27" ht="22.8" customHeight="1" spans="1:2">
      <c r="A27" s="45" t="s">
        <v>91</v>
      </c>
      <c r="B27" s="73">
        <v>20</v>
      </c>
    </row>
    <row r="28" ht="22.8" customHeight="1" spans="1:2">
      <c r="A28" s="45" t="s">
        <v>92</v>
      </c>
      <c r="B28" s="73">
        <v>2500</v>
      </c>
    </row>
    <row r="29" ht="22.8" customHeight="1" spans="1:2">
      <c r="A29" s="45" t="s">
        <v>93</v>
      </c>
      <c r="B29" s="73">
        <v>2400</v>
      </c>
    </row>
    <row r="30" ht="22.8" customHeight="1" spans="1:2">
      <c r="A30" s="45" t="s">
        <v>94</v>
      </c>
      <c r="B30" s="73"/>
    </row>
    <row r="31" ht="22.8" customHeight="1" spans="1:2">
      <c r="A31" s="45" t="s">
        <v>95</v>
      </c>
      <c r="B31" s="73">
        <v>4480</v>
      </c>
    </row>
    <row r="32" ht="22.8" customHeight="1" spans="1:2">
      <c r="A32" s="45" t="s">
        <v>96</v>
      </c>
      <c r="B32" s="73"/>
    </row>
    <row r="33" ht="22.8" customHeight="1" spans="1:2">
      <c r="A33" s="45" t="s">
        <v>97</v>
      </c>
      <c r="B33" s="73">
        <v>100</v>
      </c>
    </row>
    <row r="34" ht="22.8" customHeight="1" spans="1:2">
      <c r="A34" s="45" t="s">
        <v>98</v>
      </c>
      <c r="B34" s="73">
        <v>500</v>
      </c>
    </row>
    <row r="35" ht="22.8" customHeight="1" spans="1:2">
      <c r="A35" s="44" t="s">
        <v>99</v>
      </c>
      <c r="B35" s="70">
        <v>120000</v>
      </c>
    </row>
    <row r="36" ht="22.8" customHeight="1" spans="1:2">
      <c r="A36" s="49" t="s">
        <v>100</v>
      </c>
      <c r="B36" s="70"/>
    </row>
    <row r="37" ht="22.8" customHeight="1" spans="1:2">
      <c r="A37" s="49" t="s">
        <v>101</v>
      </c>
      <c r="B37" s="70">
        <v>72807</v>
      </c>
    </row>
    <row r="38" ht="22.8" customHeight="1" spans="1:2">
      <c r="A38" s="45" t="s">
        <v>102</v>
      </c>
      <c r="B38" s="73">
        <v>7547</v>
      </c>
    </row>
    <row r="39" ht="22.8" customHeight="1" spans="1:2">
      <c r="A39" s="45" t="s">
        <v>103</v>
      </c>
      <c r="B39" s="73">
        <v>35088</v>
      </c>
    </row>
    <row r="40" ht="22.8" customHeight="1" spans="1:2">
      <c r="A40" s="45" t="s">
        <v>104</v>
      </c>
      <c r="B40" s="73">
        <v>20172</v>
      </c>
    </row>
    <row r="41" ht="22.8" customHeight="1" spans="1:2">
      <c r="A41" s="45" t="s">
        <v>105</v>
      </c>
      <c r="B41" s="73"/>
    </row>
    <row r="42" ht="22.8" customHeight="1" spans="1:2">
      <c r="A42" s="45" t="s">
        <v>106</v>
      </c>
      <c r="B42" s="73">
        <v>10000</v>
      </c>
    </row>
    <row r="43" ht="22.8" customHeight="1" spans="1:2">
      <c r="A43" s="45" t="s">
        <v>107</v>
      </c>
      <c r="B43" s="73"/>
    </row>
    <row r="44" ht="22.8" customHeight="1" spans="1:2">
      <c r="A44" s="45" t="s">
        <v>108</v>
      </c>
      <c r="B44" s="73"/>
    </row>
    <row r="45" ht="22.8" customHeight="1" spans="1:2">
      <c r="A45" s="45" t="s">
        <v>109</v>
      </c>
      <c r="B45" s="73"/>
    </row>
    <row r="46" ht="22.8" customHeight="1" spans="1:2">
      <c r="A46" s="44" t="s">
        <v>110</v>
      </c>
      <c r="B46" s="70">
        <v>192807</v>
      </c>
    </row>
  </sheetData>
  <mergeCells count="2">
    <mergeCell ref="A1:B1"/>
    <mergeCell ref="A2:B2"/>
  </mergeCells>
  <pageMargins left="0.75" right="0.75" top="0.268999993801117" bottom="0.268999993801117" header="0" footer="0"/>
  <pageSetup paperSize="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C1" sqref="C$1:C$1048576"/>
    </sheetView>
  </sheetViews>
  <sheetFormatPr defaultColWidth="10" defaultRowHeight="13.5" outlineLevelRow="4" outlineLevelCol="1"/>
  <cols>
    <col min="1" max="1" width="42.6083333333333" customWidth="1"/>
    <col min="2" max="2" width="19.675" customWidth="1"/>
    <col min="3" max="3" width="9.76666666666667" customWidth="1"/>
  </cols>
  <sheetData>
    <row r="1" ht="16.35" customHeight="1" spans="1:1">
      <c r="A1" s="1" t="s">
        <v>43</v>
      </c>
    </row>
    <row r="2" ht="22.4" customHeight="1" spans="1:2">
      <c r="A2" s="41" t="s">
        <v>44</v>
      </c>
      <c r="B2" s="41"/>
    </row>
    <row r="3" ht="19.8" customHeight="1" spans="1:2">
      <c r="A3" s="42"/>
      <c r="B3" s="43" t="s">
        <v>66</v>
      </c>
    </row>
    <row r="4" ht="39.1" customHeight="1" spans="1:2">
      <c r="A4" s="44" t="s">
        <v>433</v>
      </c>
      <c r="B4" s="44" t="s">
        <v>68</v>
      </c>
    </row>
    <row r="5" ht="16.35" customHeight="1"/>
  </sheetData>
  <mergeCells count="1">
    <mergeCell ref="A2:B2"/>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C1" sqref="C$1:C$1048576"/>
    </sheetView>
  </sheetViews>
  <sheetFormatPr defaultColWidth="10" defaultRowHeight="13.5" outlineLevelCol="1"/>
  <cols>
    <col min="1" max="1" width="41.25" customWidth="1"/>
    <col min="2" max="2" width="23.75" customWidth="1"/>
    <col min="3" max="3" width="9.76666666666667" customWidth="1"/>
  </cols>
  <sheetData>
    <row r="1" ht="16.35" customHeight="1" spans="1:1">
      <c r="A1" s="1" t="s">
        <v>45</v>
      </c>
    </row>
    <row r="2" ht="23.25" customHeight="1" spans="1:2">
      <c r="A2" s="41" t="s">
        <v>46</v>
      </c>
      <c r="B2" s="41"/>
    </row>
    <row r="3" ht="19.8" customHeight="1" spans="1:2">
      <c r="A3" s="42"/>
      <c r="B3" s="43" t="s">
        <v>66</v>
      </c>
    </row>
    <row r="4" ht="39.1" customHeight="1" spans="1:2">
      <c r="A4" s="44" t="s">
        <v>395</v>
      </c>
      <c r="B4" s="44" t="s">
        <v>68</v>
      </c>
    </row>
    <row r="5" ht="22.8" customHeight="1" spans="1:2">
      <c r="A5" s="45" t="s">
        <v>426</v>
      </c>
      <c r="B5" s="46"/>
    </row>
    <row r="6" ht="22.8" customHeight="1" spans="1:2">
      <c r="A6" s="45" t="s">
        <v>427</v>
      </c>
      <c r="B6" s="46"/>
    </row>
    <row r="7" ht="22.8" customHeight="1" spans="1:2">
      <c r="A7" s="45" t="s">
        <v>428</v>
      </c>
      <c r="B7" s="46"/>
    </row>
    <row r="8" ht="22.8" customHeight="1" spans="1:2">
      <c r="A8" s="45" t="s">
        <v>429</v>
      </c>
      <c r="B8" s="46"/>
    </row>
    <row r="9" ht="22.8" customHeight="1" spans="1:2">
      <c r="A9" s="45" t="s">
        <v>430</v>
      </c>
      <c r="B9" s="46"/>
    </row>
    <row r="10" ht="22.8" customHeight="1" spans="1:2">
      <c r="A10" s="44" t="s">
        <v>99</v>
      </c>
      <c r="B10" s="47"/>
    </row>
    <row r="11" ht="22.8" customHeight="1" spans="1:2">
      <c r="A11" s="45" t="s">
        <v>101</v>
      </c>
      <c r="B11" s="48"/>
    </row>
    <row r="12" ht="22.8" customHeight="1" spans="1:2">
      <c r="A12" s="45" t="s">
        <v>431</v>
      </c>
      <c r="B12" s="46"/>
    </row>
    <row r="13" ht="22.8" customHeight="1" spans="1:2">
      <c r="A13" s="45" t="s">
        <v>434</v>
      </c>
      <c r="B13" s="46"/>
    </row>
    <row r="14" ht="22.8" customHeight="1" spans="1:2">
      <c r="A14" s="45" t="s">
        <v>432</v>
      </c>
      <c r="B14" s="46"/>
    </row>
    <row r="15" ht="22.8" customHeight="1" spans="1:2">
      <c r="A15" s="44" t="s">
        <v>110</v>
      </c>
      <c r="B15" s="47"/>
    </row>
  </sheetData>
  <mergeCells count="1">
    <mergeCell ref="A2:B2"/>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A1" sqref="A1"/>
    </sheetView>
  </sheetViews>
  <sheetFormatPr defaultColWidth="10" defaultRowHeight="13.5" outlineLevelRow="4" outlineLevelCol="1"/>
  <cols>
    <col min="1" max="1" width="42.6083333333333" customWidth="1"/>
    <col min="2" max="2" width="19.675" customWidth="1"/>
    <col min="3" max="3" width="9.76666666666667" customWidth="1"/>
  </cols>
  <sheetData>
    <row r="1" ht="16.35" customHeight="1" spans="1:1">
      <c r="A1" s="1" t="s">
        <v>47</v>
      </c>
    </row>
    <row r="2" ht="21.55" customHeight="1" spans="1:2">
      <c r="A2" s="41" t="s">
        <v>48</v>
      </c>
      <c r="B2" s="41"/>
    </row>
    <row r="3" ht="19.8" customHeight="1" spans="1:2">
      <c r="A3" s="42"/>
      <c r="B3" s="43" t="s">
        <v>66</v>
      </c>
    </row>
    <row r="4" ht="39.1" customHeight="1" spans="1:2">
      <c r="A4" s="44" t="s">
        <v>433</v>
      </c>
      <c r="B4" s="44" t="s">
        <v>68</v>
      </c>
    </row>
    <row r="5" ht="16.35" customHeight="1"/>
  </sheetData>
  <mergeCells count="1">
    <mergeCell ref="A2:B2"/>
  </mergeCells>
  <pageMargins left="0.75" right="0.75" top="0.268999993801117" bottom="0.268999993801117"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5" sqref="A5:E11"/>
    </sheetView>
  </sheetViews>
  <sheetFormatPr defaultColWidth="9" defaultRowHeight="13.5" outlineLevelCol="4"/>
  <cols>
    <col min="1" max="1" width="39.75" customWidth="1"/>
    <col min="2" max="5" width="20.6333333333333" customWidth="1"/>
  </cols>
  <sheetData>
    <row r="1" spans="1:1">
      <c r="A1" s="1" t="s">
        <v>49</v>
      </c>
    </row>
    <row r="2" ht="38" customHeight="1" spans="1:5">
      <c r="A2" s="23" t="s">
        <v>435</v>
      </c>
      <c r="B2" s="24"/>
      <c r="C2" s="24"/>
      <c r="D2" s="24"/>
      <c r="E2" s="24"/>
    </row>
    <row r="3" ht="18.75" spans="1:5">
      <c r="A3" s="25" t="s">
        <v>425</v>
      </c>
      <c r="B3" s="26"/>
      <c r="C3" s="27"/>
      <c r="D3" s="26"/>
      <c r="E3" s="28" t="s">
        <v>366</v>
      </c>
    </row>
    <row r="4" ht="37.5" spans="1:5">
      <c r="A4" s="29" t="s">
        <v>395</v>
      </c>
      <c r="B4" s="30" t="s">
        <v>436</v>
      </c>
      <c r="C4" s="31" t="s">
        <v>437</v>
      </c>
      <c r="D4" s="32" t="s">
        <v>438</v>
      </c>
      <c r="E4" s="30" t="s">
        <v>439</v>
      </c>
    </row>
    <row r="5" ht="18.75" spans="1:5">
      <c r="A5" s="35" t="s">
        <v>440</v>
      </c>
      <c r="B5" s="30">
        <v>31002</v>
      </c>
      <c r="C5" s="38">
        <v>26231</v>
      </c>
      <c r="D5" s="39">
        <v>4771</v>
      </c>
      <c r="E5" s="34">
        <v>0</v>
      </c>
    </row>
    <row r="6" ht="18.75" spans="1:5">
      <c r="A6" s="35" t="s">
        <v>441</v>
      </c>
      <c r="B6" s="34">
        <v>9566</v>
      </c>
      <c r="C6" s="34">
        <v>4075</v>
      </c>
      <c r="D6" s="34">
        <v>5491</v>
      </c>
      <c r="E6" s="34"/>
    </row>
    <row r="7" ht="18.75" spans="1:5">
      <c r="A7" s="33" t="s">
        <v>442</v>
      </c>
      <c r="B7" s="34">
        <v>6746</v>
      </c>
      <c r="C7" s="34">
        <v>1404</v>
      </c>
      <c r="D7" s="34">
        <v>5342</v>
      </c>
      <c r="E7" s="34"/>
    </row>
    <row r="8" ht="18.75" spans="1:5">
      <c r="A8" s="33" t="s">
        <v>443</v>
      </c>
      <c r="B8" s="34">
        <v>2606</v>
      </c>
      <c r="C8" s="34">
        <v>2606</v>
      </c>
      <c r="D8" s="34"/>
      <c r="E8" s="34"/>
    </row>
    <row r="9" ht="18.75" spans="1:5">
      <c r="A9" s="40" t="s">
        <v>444</v>
      </c>
      <c r="B9" s="34">
        <v>87</v>
      </c>
      <c r="C9" s="34">
        <v>38</v>
      </c>
      <c r="D9" s="34">
        <v>49</v>
      </c>
      <c r="E9" s="34"/>
    </row>
    <row r="10" ht="18.75" spans="1:5">
      <c r="A10" s="40" t="s">
        <v>445</v>
      </c>
      <c r="B10" s="34">
        <v>119</v>
      </c>
      <c r="C10" s="34">
        <v>19</v>
      </c>
      <c r="D10" s="34">
        <v>100</v>
      </c>
      <c r="E10" s="34"/>
    </row>
    <row r="11" ht="18.75" spans="1:5">
      <c r="A11" s="40" t="s">
        <v>446</v>
      </c>
      <c r="B11" s="34">
        <v>8</v>
      </c>
      <c r="C11" s="34">
        <v>8</v>
      </c>
      <c r="D11" s="34"/>
      <c r="E11" s="34"/>
    </row>
    <row r="12" ht="18.75" spans="1:5">
      <c r="A12" s="36" t="s">
        <v>447</v>
      </c>
      <c r="B12" s="37"/>
      <c r="C12" s="37"/>
      <c r="D12" s="37"/>
      <c r="E12" s="37"/>
    </row>
  </sheetData>
  <mergeCells count="1">
    <mergeCell ref="A2:E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
    </sheetView>
  </sheetViews>
  <sheetFormatPr defaultColWidth="9" defaultRowHeight="13.5" outlineLevelCol="4"/>
  <cols>
    <col min="1" max="1" width="39.75" customWidth="1"/>
    <col min="2" max="5" width="20.6333333333333" customWidth="1"/>
  </cols>
  <sheetData>
    <row r="1" spans="1:1">
      <c r="A1" s="1" t="s">
        <v>52</v>
      </c>
    </row>
    <row r="2" ht="38" customHeight="1" spans="1:5">
      <c r="A2" s="23" t="s">
        <v>448</v>
      </c>
      <c r="B2" s="24"/>
      <c r="C2" s="24"/>
      <c r="D2" s="24"/>
      <c r="E2" s="24"/>
    </row>
    <row r="3" ht="18.75" spans="1:5">
      <c r="A3" s="25" t="s">
        <v>425</v>
      </c>
      <c r="B3" s="26"/>
      <c r="C3" s="27"/>
      <c r="D3" s="26"/>
      <c r="E3" s="28" t="s">
        <v>366</v>
      </c>
    </row>
    <row r="4" ht="37.5" spans="1:5">
      <c r="A4" s="29" t="s">
        <v>395</v>
      </c>
      <c r="B4" s="30" t="s">
        <v>436</v>
      </c>
      <c r="C4" s="31" t="s">
        <v>437</v>
      </c>
      <c r="D4" s="32" t="s">
        <v>438</v>
      </c>
      <c r="E4" s="30" t="s">
        <v>439</v>
      </c>
    </row>
    <row r="5" ht="18.75" spans="1:5">
      <c r="A5" s="33" t="s">
        <v>449</v>
      </c>
      <c r="B5" s="34">
        <v>8550</v>
      </c>
      <c r="C5" s="34">
        <v>3880</v>
      </c>
      <c r="D5" s="34">
        <v>4670</v>
      </c>
      <c r="E5" s="34"/>
    </row>
    <row r="6" ht="18.75" spans="1:5">
      <c r="A6" s="33" t="s">
        <v>450</v>
      </c>
      <c r="B6" s="34">
        <v>8449</v>
      </c>
      <c r="C6" s="34">
        <v>3823</v>
      </c>
      <c r="D6" s="34">
        <v>4626</v>
      </c>
      <c r="E6" s="34"/>
    </row>
    <row r="7" ht="18.75" spans="1:5">
      <c r="A7" s="33" t="s">
        <v>451</v>
      </c>
      <c r="B7" s="34">
        <v>62</v>
      </c>
      <c r="C7" s="34">
        <v>38</v>
      </c>
      <c r="D7" s="34">
        <v>24</v>
      </c>
      <c r="E7" s="34"/>
    </row>
    <row r="8" ht="18.75" spans="1:5">
      <c r="A8" s="33" t="s">
        <v>452</v>
      </c>
      <c r="B8" s="34">
        <v>0</v>
      </c>
      <c r="C8" s="34"/>
      <c r="D8" s="34">
        <v>0</v>
      </c>
      <c r="E8" s="34"/>
    </row>
    <row r="9" ht="18.75" spans="1:5">
      <c r="A9" s="33" t="s">
        <v>453</v>
      </c>
      <c r="B9" s="34">
        <v>39</v>
      </c>
      <c r="C9" s="34">
        <v>19</v>
      </c>
      <c r="D9" s="34">
        <v>20</v>
      </c>
      <c r="E9" s="34"/>
    </row>
    <row r="10" ht="18.75" spans="1:5">
      <c r="A10" s="33" t="s">
        <v>454</v>
      </c>
      <c r="B10" s="34">
        <v>0</v>
      </c>
      <c r="C10" s="34">
        <v>0</v>
      </c>
      <c r="D10" s="34">
        <v>0</v>
      </c>
      <c r="E10" s="34"/>
    </row>
    <row r="11" ht="18.75" spans="1:5">
      <c r="A11" s="33" t="s">
        <v>455</v>
      </c>
      <c r="B11" s="34">
        <v>0</v>
      </c>
      <c r="C11" s="34">
        <v>0</v>
      </c>
      <c r="D11" s="34">
        <v>0</v>
      </c>
      <c r="E11" s="34"/>
    </row>
    <row r="12" ht="18.75" spans="1:5">
      <c r="A12" s="33" t="s">
        <v>456</v>
      </c>
      <c r="B12" s="34">
        <v>0</v>
      </c>
      <c r="C12" s="34">
        <v>0</v>
      </c>
      <c r="D12" s="34">
        <v>0</v>
      </c>
      <c r="E12" s="34"/>
    </row>
    <row r="13" ht="18.75" spans="1:5">
      <c r="A13" s="33" t="s">
        <v>457</v>
      </c>
      <c r="B13" s="34">
        <v>0</v>
      </c>
      <c r="C13" s="34"/>
      <c r="D13" s="34"/>
      <c r="E13" s="34"/>
    </row>
    <row r="14" ht="18.75" spans="1:5">
      <c r="A14" s="33" t="s">
        <v>458</v>
      </c>
      <c r="B14" s="34">
        <v>0</v>
      </c>
      <c r="C14" s="34">
        <v>0</v>
      </c>
      <c r="D14" s="34">
        <v>0</v>
      </c>
      <c r="E14" s="34"/>
    </row>
    <row r="15" ht="18.75" spans="1:5">
      <c r="A15" s="35" t="s">
        <v>459</v>
      </c>
      <c r="B15" s="34">
        <v>1016</v>
      </c>
      <c r="C15" s="34">
        <v>195</v>
      </c>
      <c r="D15" s="34">
        <v>821</v>
      </c>
      <c r="E15" s="34">
        <v>0</v>
      </c>
    </row>
    <row r="16" ht="18.75" spans="1:5">
      <c r="A16" s="33" t="s">
        <v>460</v>
      </c>
      <c r="B16" s="34">
        <v>32018</v>
      </c>
      <c r="C16" s="34">
        <v>26426</v>
      </c>
      <c r="D16" s="34">
        <v>5592</v>
      </c>
      <c r="E16" s="34">
        <v>0</v>
      </c>
    </row>
    <row r="17" ht="18.75" spans="1:5">
      <c r="A17" s="36" t="s">
        <v>447</v>
      </c>
      <c r="B17" s="37"/>
      <c r="C17" s="37"/>
      <c r="D17" s="37"/>
      <c r="E17" s="37"/>
    </row>
  </sheetData>
  <mergeCells count="1">
    <mergeCell ref="A2:E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A2" sqref="A2:C2"/>
    </sheetView>
  </sheetViews>
  <sheetFormatPr defaultColWidth="10" defaultRowHeight="13.5" outlineLevelRow="5" outlineLevelCol="2"/>
  <cols>
    <col min="1" max="1" width="34.3833333333333" customWidth="1"/>
    <col min="2" max="2" width="21" customWidth="1"/>
    <col min="3" max="3" width="31.25" customWidth="1"/>
  </cols>
  <sheetData>
    <row r="1" spans="1:1">
      <c r="A1" s="1" t="s">
        <v>54</v>
      </c>
    </row>
    <row r="2" ht="28.5" spans="1:3">
      <c r="A2" s="17" t="s">
        <v>461</v>
      </c>
      <c r="B2" s="17"/>
      <c r="C2" s="17"/>
    </row>
    <row r="3" ht="39" customHeight="1" spans="1:3">
      <c r="A3" s="18"/>
      <c r="B3" s="18"/>
      <c r="C3" s="19" t="s">
        <v>462</v>
      </c>
    </row>
    <row r="4" ht="38" customHeight="1" spans="1:3">
      <c r="A4" s="20" t="s">
        <v>463</v>
      </c>
      <c r="B4" s="20" t="s">
        <v>464</v>
      </c>
      <c r="C4" s="20" t="s">
        <v>465</v>
      </c>
    </row>
    <row r="5" ht="36" customHeight="1" spans="1:3">
      <c r="A5" s="20" t="s">
        <v>466</v>
      </c>
      <c r="B5" s="21">
        <v>13.83</v>
      </c>
      <c r="C5" s="21">
        <v>13.83</v>
      </c>
    </row>
    <row r="6" ht="27" spans="1:3">
      <c r="A6" s="22"/>
      <c r="B6" s="22"/>
      <c r="C6" s="22"/>
    </row>
  </sheetData>
  <mergeCells count="1">
    <mergeCell ref="A2:C2"/>
  </mergeCells>
  <pageMargins left="0.75" right="0.75" top="0.268999993801117" bottom="0.268999993801117" header="0" footer="0"/>
  <pageSetup paperSize="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1" sqref="A1"/>
    </sheetView>
  </sheetViews>
  <sheetFormatPr defaultColWidth="10" defaultRowHeight="13.5" outlineLevelRow="4" outlineLevelCol="2"/>
  <cols>
    <col min="1" max="1" width="30.1333333333333" customWidth="1"/>
    <col min="2" max="2" width="32.3833333333333" customWidth="1"/>
    <col min="3" max="3" width="23.5" customWidth="1"/>
  </cols>
  <sheetData>
    <row r="1" ht="16.35" customHeight="1" spans="1:1">
      <c r="A1" s="1" t="s">
        <v>57</v>
      </c>
    </row>
    <row r="2" ht="28.5" spans="1:3">
      <c r="A2" s="17" t="s">
        <v>467</v>
      </c>
      <c r="B2" s="17"/>
      <c r="C2" s="17"/>
    </row>
    <row r="3" ht="33" customHeight="1" spans="1:3">
      <c r="A3" s="18"/>
      <c r="B3" s="18"/>
      <c r="C3" s="19" t="s">
        <v>462</v>
      </c>
    </row>
    <row r="4" ht="33" customHeight="1" spans="1:3">
      <c r="A4" s="20" t="s">
        <v>463</v>
      </c>
      <c r="B4" s="20" t="s">
        <v>464</v>
      </c>
      <c r="C4" s="20" t="s">
        <v>465</v>
      </c>
    </row>
    <row r="5" ht="31" customHeight="1" spans="1:3">
      <c r="A5" s="20" t="s">
        <v>468</v>
      </c>
      <c r="B5" s="21">
        <v>31.9</v>
      </c>
      <c r="C5" s="21">
        <v>31.9</v>
      </c>
    </row>
  </sheetData>
  <mergeCells count="1">
    <mergeCell ref="A2:C2"/>
  </mergeCells>
  <pageMargins left="0.75" right="0.75" top="0.268999993801117" bottom="0.268999993801117"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A1" sqref="A1"/>
    </sheetView>
  </sheetViews>
  <sheetFormatPr defaultColWidth="9" defaultRowHeight="13.5" outlineLevelRow="5"/>
  <cols>
    <col min="2" max="8" width="16.5"/>
    <col min="9" max="9" width="14.3833333333333"/>
    <col min="10" max="10" width="16.5"/>
  </cols>
  <sheetData>
    <row r="1" spans="1:1">
      <c r="A1" s="1" t="s">
        <v>59</v>
      </c>
    </row>
    <row r="2" ht="21" spans="1:10">
      <c r="A2" s="9" t="s">
        <v>469</v>
      </c>
      <c r="B2" s="9"/>
      <c r="C2" s="9"/>
      <c r="D2" s="9"/>
      <c r="E2" s="9"/>
      <c r="F2" s="9"/>
      <c r="G2" s="9"/>
      <c r="H2" s="9"/>
      <c r="I2" s="9"/>
      <c r="J2" s="9"/>
    </row>
    <row r="3" ht="20.25" spans="1:10">
      <c r="A3" s="10"/>
      <c r="B3" s="10"/>
      <c r="C3" s="10"/>
      <c r="D3" s="10"/>
      <c r="E3" s="10"/>
      <c r="F3" s="10"/>
      <c r="G3" s="10"/>
      <c r="H3" s="10"/>
      <c r="I3" s="10"/>
      <c r="J3" s="16" t="s">
        <v>462</v>
      </c>
    </row>
    <row r="4" ht="20.25" spans="1:10">
      <c r="A4" s="11" t="s">
        <v>411</v>
      </c>
      <c r="B4" s="12" t="s">
        <v>470</v>
      </c>
      <c r="C4" s="12"/>
      <c r="D4" s="12"/>
      <c r="E4" s="12" t="s">
        <v>471</v>
      </c>
      <c r="F4" s="12"/>
      <c r="G4" s="12"/>
      <c r="H4" s="13" t="s">
        <v>472</v>
      </c>
      <c r="I4" s="13"/>
      <c r="J4" s="13"/>
    </row>
    <row r="5" ht="40.5" spans="1:10">
      <c r="A5" s="14"/>
      <c r="B5" s="12" t="s">
        <v>473</v>
      </c>
      <c r="C5" s="12" t="s">
        <v>474</v>
      </c>
      <c r="D5" s="12" t="s">
        <v>475</v>
      </c>
      <c r="E5" s="12" t="s">
        <v>473</v>
      </c>
      <c r="F5" s="12" t="s">
        <v>474</v>
      </c>
      <c r="G5" s="12" t="s">
        <v>475</v>
      </c>
      <c r="H5" s="13" t="s">
        <v>476</v>
      </c>
      <c r="I5" s="12" t="s">
        <v>477</v>
      </c>
      <c r="J5" s="12" t="s">
        <v>478</v>
      </c>
    </row>
    <row r="6" ht="46" customHeight="1" spans="1:10">
      <c r="A6" s="12" t="s">
        <v>479</v>
      </c>
      <c r="B6" s="15">
        <f>SUM(C6:D6)</f>
        <v>45.73</v>
      </c>
      <c r="C6" s="15">
        <v>13.83</v>
      </c>
      <c r="D6" s="15">
        <v>31.9</v>
      </c>
      <c r="E6" s="15">
        <f>SUM(F6:G6)</f>
        <v>45.73</v>
      </c>
      <c r="F6" s="15">
        <v>13.83</v>
      </c>
      <c r="G6" s="15">
        <v>31.9</v>
      </c>
      <c r="H6" s="15">
        <f>SUM(I6:J6)</f>
        <v>15.33</v>
      </c>
      <c r="I6" s="15">
        <v>9.1</v>
      </c>
      <c r="J6" s="15">
        <v>6.23</v>
      </c>
    </row>
  </sheetData>
  <mergeCells count="5">
    <mergeCell ref="A2:J2"/>
    <mergeCell ref="B4:D4"/>
    <mergeCell ref="E4:G4"/>
    <mergeCell ref="H4:J4"/>
    <mergeCell ref="A4:A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23" sqref="I23"/>
    </sheetView>
  </sheetViews>
  <sheetFormatPr defaultColWidth="9" defaultRowHeight="13.5" outlineLevelRow="6" outlineLevelCol="5"/>
  <cols>
    <col min="1" max="1" width="13.5"/>
    <col min="3" max="3" width="13.5"/>
    <col min="4" max="4" width="16.6333333333333" customWidth="1"/>
    <col min="5" max="5" width="18.75" customWidth="1"/>
    <col min="6" max="6" width="17.6333333333333" customWidth="1"/>
  </cols>
  <sheetData>
    <row r="1" spans="1:1">
      <c r="A1" s="1" t="s">
        <v>61</v>
      </c>
    </row>
    <row r="2" ht="25.5" spans="1:6">
      <c r="A2" s="5" t="s">
        <v>62</v>
      </c>
      <c r="B2" s="5"/>
      <c r="C2" s="5"/>
      <c r="D2" s="5"/>
      <c r="E2" s="5"/>
      <c r="F2" s="5"/>
    </row>
    <row r="3" ht="25.5" spans="1:6">
      <c r="A3" s="6" t="s">
        <v>366</v>
      </c>
      <c r="B3" s="6"/>
      <c r="C3" s="6"/>
      <c r="D3" s="6"/>
      <c r="E3" s="6"/>
      <c r="F3" s="6"/>
    </row>
    <row r="4" ht="25.5" spans="1:6">
      <c r="A4" s="7" t="s">
        <v>480</v>
      </c>
      <c r="B4" s="7"/>
      <c r="C4" s="7"/>
      <c r="D4" s="7"/>
      <c r="E4" s="7"/>
      <c r="F4" s="7"/>
    </row>
    <row r="5" ht="25.5" spans="1:6">
      <c r="A5" s="7" t="s">
        <v>481</v>
      </c>
      <c r="B5" s="7" t="s">
        <v>482</v>
      </c>
      <c r="C5" s="7" t="s">
        <v>483</v>
      </c>
      <c r="D5" s="7"/>
      <c r="E5" s="7"/>
      <c r="F5" s="7" t="s">
        <v>484</v>
      </c>
    </row>
    <row r="6" ht="51" spans="1:6">
      <c r="A6" s="7"/>
      <c r="B6" s="7"/>
      <c r="C6" s="7" t="s">
        <v>485</v>
      </c>
      <c r="D6" s="7" t="s">
        <v>486</v>
      </c>
      <c r="E6" s="7" t="s">
        <v>487</v>
      </c>
      <c r="F6" s="7"/>
    </row>
    <row r="7" ht="25.5" spans="1:6">
      <c r="A7" s="8">
        <v>554.45</v>
      </c>
      <c r="B7" s="8"/>
      <c r="C7" s="8">
        <v>430</v>
      </c>
      <c r="D7" s="8"/>
      <c r="E7" s="8">
        <v>430</v>
      </c>
      <c r="F7" s="8">
        <v>124.45</v>
      </c>
    </row>
  </sheetData>
  <mergeCells count="7">
    <mergeCell ref="A2:F2"/>
    <mergeCell ref="A3:F3"/>
    <mergeCell ref="A4:F4"/>
    <mergeCell ref="C5:E5"/>
    <mergeCell ref="A5:A6"/>
    <mergeCell ref="B5:B6"/>
    <mergeCell ref="F5:F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topLeftCell="A16" workbookViewId="0">
      <selection activeCell="A2" sqref="A2"/>
    </sheetView>
  </sheetViews>
  <sheetFormatPr defaultColWidth="9" defaultRowHeight="13.5"/>
  <cols>
    <col min="1" max="1" width="99.25" customWidth="1"/>
  </cols>
  <sheetData>
    <row r="1" spans="1:1">
      <c r="A1" s="1" t="s">
        <v>64</v>
      </c>
    </row>
    <row r="2" ht="28.5" spans="1:1">
      <c r="A2" s="2" t="s">
        <v>488</v>
      </c>
    </row>
    <row r="3" ht="50" customHeight="1" spans="1:1">
      <c r="A3" s="3" t="s">
        <v>489</v>
      </c>
    </row>
    <row r="4" ht="50" customHeight="1" spans="1:1">
      <c r="A4" s="4"/>
    </row>
    <row r="5" ht="50" customHeight="1" spans="1:1">
      <c r="A5" s="4"/>
    </row>
    <row r="6" ht="50" customHeight="1" spans="1:1">
      <c r="A6" s="4"/>
    </row>
    <row r="7" ht="50" customHeight="1" spans="1:1">
      <c r="A7" s="4"/>
    </row>
    <row r="8" ht="50" customHeight="1" spans="1:1">
      <c r="A8" s="4"/>
    </row>
    <row r="9" ht="50" customHeight="1" spans="1:1">
      <c r="A9" s="4"/>
    </row>
    <row r="10" ht="50" customHeight="1" spans="1:1">
      <c r="A10" s="4"/>
    </row>
    <row r="11" ht="50" customHeight="1" spans="1:1">
      <c r="A11" s="4"/>
    </row>
    <row r="12" ht="50" customHeight="1" spans="1:1">
      <c r="A12" s="4"/>
    </row>
    <row r="13" ht="50" customHeight="1" spans="1:1">
      <c r="A13" s="4"/>
    </row>
    <row r="14" ht="50" customHeight="1" spans="1:1">
      <c r="A14" s="4"/>
    </row>
    <row r="15" ht="50" customHeight="1" spans="1:1">
      <c r="A15" s="4"/>
    </row>
    <row r="16" ht="50" customHeight="1" spans="1:1">
      <c r="A16" s="4"/>
    </row>
    <row r="17" ht="50" customHeight="1" spans="1:1">
      <c r="A17" s="4"/>
    </row>
    <row r="18" ht="50" customHeight="1" spans="1:1">
      <c r="A18" s="4"/>
    </row>
    <row r="19" ht="50" customHeight="1" spans="1:1">
      <c r="A19" s="4"/>
    </row>
    <row r="20" ht="50" customHeight="1" spans="1:1">
      <c r="A20" s="4"/>
    </row>
    <row r="21" ht="50" customHeight="1" spans="1:1">
      <c r="A21" s="4"/>
    </row>
    <row r="22" ht="50" customHeight="1" spans="1:1">
      <c r="A22" s="4"/>
    </row>
    <row r="23" ht="50" customHeight="1" spans="1:1">
      <c r="A23" s="4"/>
    </row>
    <row r="24" ht="50" customHeight="1" spans="1:1">
      <c r="A24" s="4"/>
    </row>
    <row r="25" ht="50" customHeight="1"/>
  </sheetData>
  <mergeCells count="1">
    <mergeCell ref="A3:A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topLeftCell="A19" workbookViewId="0">
      <selection activeCell="C1" sqref="C$1:C$1048576"/>
    </sheetView>
  </sheetViews>
  <sheetFormatPr defaultColWidth="10" defaultRowHeight="13.5" outlineLevelCol="1"/>
  <cols>
    <col min="1" max="1" width="51.3" customWidth="1"/>
    <col min="2" max="2" width="21.3083333333333" customWidth="1"/>
    <col min="3" max="3" width="9.76666666666667" customWidth="1"/>
  </cols>
  <sheetData>
    <row r="1" ht="16.35" customHeight="1" spans="1:1">
      <c r="A1" s="1" t="s">
        <v>7</v>
      </c>
    </row>
    <row r="2" ht="41.95" customHeight="1" spans="1:2">
      <c r="A2" s="5" t="s">
        <v>8</v>
      </c>
      <c r="B2" s="5"/>
    </row>
    <row r="3" ht="19.8" customHeight="1" spans="1:2">
      <c r="A3" s="42"/>
      <c r="B3" s="43" t="s">
        <v>66</v>
      </c>
    </row>
    <row r="4" ht="39.1" customHeight="1" spans="1:2">
      <c r="A4" s="44" t="s">
        <v>111</v>
      </c>
      <c r="B4" s="44" t="s">
        <v>68</v>
      </c>
    </row>
    <row r="5" ht="22.8" customHeight="1" spans="1:2">
      <c r="A5" s="45" t="s">
        <v>112</v>
      </c>
      <c r="B5" s="73">
        <v>15420.924854</v>
      </c>
    </row>
    <row r="6" ht="22.8" customHeight="1" spans="1:2">
      <c r="A6" s="45" t="s">
        <v>113</v>
      </c>
      <c r="B6" s="73"/>
    </row>
    <row r="7" ht="22.8" customHeight="1" spans="1:2">
      <c r="A7" s="45" t="s">
        <v>114</v>
      </c>
      <c r="B7" s="73"/>
    </row>
    <row r="8" ht="22.8" customHeight="1" spans="1:2">
      <c r="A8" s="45" t="s">
        <v>115</v>
      </c>
      <c r="B8" s="73">
        <v>6712.991758</v>
      </c>
    </row>
    <row r="9" ht="22.8" customHeight="1" spans="1:2">
      <c r="A9" s="45" t="s">
        <v>116</v>
      </c>
      <c r="B9" s="73">
        <v>24739.3611</v>
      </c>
    </row>
    <row r="10" ht="22.8" customHeight="1" spans="1:2">
      <c r="A10" s="45" t="s">
        <v>117</v>
      </c>
      <c r="B10" s="73">
        <v>1787.487504</v>
      </c>
    </row>
    <row r="11" ht="22.8" customHeight="1" spans="1:2">
      <c r="A11" s="45" t="s">
        <v>118</v>
      </c>
      <c r="B11" s="73">
        <v>30</v>
      </c>
    </row>
    <row r="12" ht="22.8" customHeight="1" spans="1:2">
      <c r="A12" s="45" t="s">
        <v>119</v>
      </c>
      <c r="B12" s="73">
        <v>9933.704189</v>
      </c>
    </row>
    <row r="13" ht="22.8" customHeight="1" spans="1:2">
      <c r="A13" s="45" t="s">
        <v>120</v>
      </c>
      <c r="B13" s="73"/>
    </row>
    <row r="14" ht="22.8" customHeight="1" spans="1:2">
      <c r="A14" s="45" t="s">
        <v>121</v>
      </c>
      <c r="B14" s="73">
        <v>7828.622665</v>
      </c>
    </row>
    <row r="15" ht="22.8" customHeight="1" spans="1:2">
      <c r="A15" s="45" t="s">
        <v>122</v>
      </c>
      <c r="B15" s="73">
        <v>156.73</v>
      </c>
    </row>
    <row r="16" ht="22.8" customHeight="1" spans="1:2">
      <c r="A16" s="45" t="s">
        <v>123</v>
      </c>
      <c r="B16" s="73">
        <v>10640.911952</v>
      </c>
    </row>
    <row r="17" ht="22.8" customHeight="1" spans="1:2">
      <c r="A17" s="45" t="s">
        <v>124</v>
      </c>
      <c r="B17" s="73">
        <v>6688.035652</v>
      </c>
    </row>
    <row r="18" ht="22.8" customHeight="1" spans="1:2">
      <c r="A18" s="45" t="s">
        <v>125</v>
      </c>
      <c r="B18" s="73"/>
    </row>
    <row r="19" ht="22.8" customHeight="1" spans="1:2">
      <c r="A19" s="45" t="s">
        <v>126</v>
      </c>
      <c r="B19" s="73">
        <v>1047.326476</v>
      </c>
    </row>
    <row r="20" ht="22.8" customHeight="1" spans="1:2">
      <c r="A20" s="45" t="s">
        <v>127</v>
      </c>
      <c r="B20" s="73"/>
    </row>
    <row r="21" ht="22.8" customHeight="1" spans="1:2">
      <c r="A21" s="45" t="s">
        <v>128</v>
      </c>
      <c r="B21" s="73"/>
    </row>
    <row r="22" ht="22.8" customHeight="1" spans="1:2">
      <c r="A22" s="45" t="s">
        <v>129</v>
      </c>
      <c r="B22" s="73"/>
    </row>
    <row r="23" ht="22.8" customHeight="1" spans="1:2">
      <c r="A23" s="45" t="s">
        <v>130</v>
      </c>
      <c r="B23" s="73">
        <v>2170.164944</v>
      </c>
    </row>
    <row r="24" ht="22.8" customHeight="1" spans="1:2">
      <c r="A24" s="45" t="s">
        <v>131</v>
      </c>
      <c r="B24" s="73">
        <v>4397.449684</v>
      </c>
    </row>
    <row r="25" ht="22.8" customHeight="1" spans="1:2">
      <c r="A25" s="45" t="s">
        <v>132</v>
      </c>
      <c r="B25" s="73"/>
    </row>
    <row r="26" ht="22.8" customHeight="1" spans="1:2">
      <c r="A26" s="45" t="s">
        <v>133</v>
      </c>
      <c r="B26" s="73"/>
    </row>
    <row r="27" ht="22.8" customHeight="1" spans="1:2">
      <c r="A27" s="45" t="s">
        <v>134</v>
      </c>
      <c r="B27" s="73">
        <v>1103.771204</v>
      </c>
    </row>
    <row r="28" ht="22.8" customHeight="1" spans="1:2">
      <c r="A28" s="45" t="s">
        <v>135</v>
      </c>
      <c r="B28" s="73">
        <v>2000</v>
      </c>
    </row>
    <row r="29" ht="22.8" customHeight="1" spans="1:2">
      <c r="A29" s="45" t="s">
        <v>136</v>
      </c>
      <c r="B29" s="73">
        <v>37616.518018</v>
      </c>
    </row>
    <row r="30" ht="22.8" customHeight="1" spans="1:2">
      <c r="A30" s="45" t="s">
        <v>137</v>
      </c>
      <c r="B30" s="73">
        <v>10000</v>
      </c>
    </row>
    <row r="31" ht="22.8" customHeight="1" spans="1:2">
      <c r="A31" s="45" t="s">
        <v>138</v>
      </c>
      <c r="B31" s="73"/>
    </row>
    <row r="32" ht="22.8" customHeight="1" spans="1:2">
      <c r="A32" s="45" t="s">
        <v>139</v>
      </c>
      <c r="B32" s="73"/>
    </row>
    <row r="33" ht="22.8" customHeight="1" spans="1:2">
      <c r="A33" s="44" t="s">
        <v>140</v>
      </c>
      <c r="B33" s="72">
        <v>142274</v>
      </c>
    </row>
    <row r="34" ht="22.8" customHeight="1" spans="1:2">
      <c r="A34" s="49" t="s">
        <v>141</v>
      </c>
      <c r="B34" s="70"/>
    </row>
    <row r="35" ht="22.8" customHeight="1" spans="1:2">
      <c r="A35" s="49" t="s">
        <v>142</v>
      </c>
      <c r="B35" s="72">
        <v>50533</v>
      </c>
    </row>
    <row r="36" ht="22.8" customHeight="1" spans="1:2">
      <c r="A36" s="45" t="s">
        <v>143</v>
      </c>
      <c r="B36" s="73">
        <v>50533</v>
      </c>
    </row>
    <row r="37" ht="22.8" customHeight="1" spans="1:2">
      <c r="A37" s="45" t="s">
        <v>144</v>
      </c>
      <c r="B37" s="73"/>
    </row>
    <row r="38" ht="22.8" customHeight="1" spans="1:2">
      <c r="A38" s="45" t="s">
        <v>145</v>
      </c>
      <c r="B38" s="73"/>
    </row>
    <row r="39" ht="22.8" customHeight="1" spans="1:2">
      <c r="A39" s="45" t="s">
        <v>146</v>
      </c>
      <c r="B39" s="73"/>
    </row>
    <row r="40" ht="22.8" customHeight="1" spans="1:2">
      <c r="A40" s="45" t="s">
        <v>147</v>
      </c>
      <c r="B40" s="73"/>
    </row>
    <row r="41" ht="22.8" customHeight="1" spans="1:2">
      <c r="A41" s="45" t="s">
        <v>148</v>
      </c>
      <c r="B41" s="73"/>
    </row>
    <row r="42" ht="22.8" customHeight="1" spans="1:2">
      <c r="A42" s="44" t="s">
        <v>149</v>
      </c>
      <c r="B42" s="70">
        <v>192807</v>
      </c>
    </row>
  </sheetData>
  <mergeCells count="1">
    <mergeCell ref="A2:B2"/>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
  <sheetViews>
    <sheetView workbookViewId="0">
      <selection activeCell="C4" sqref="C$1:C$1048576"/>
    </sheetView>
  </sheetViews>
  <sheetFormatPr defaultColWidth="10" defaultRowHeight="13.5" outlineLevelCol="1"/>
  <cols>
    <col min="1" max="1" width="46.1583333333333" customWidth="1"/>
    <col min="2" max="2" width="23.075" customWidth="1"/>
    <col min="3" max="3" width="9.76666666666667" customWidth="1"/>
  </cols>
  <sheetData>
    <row r="1" ht="16.35" customHeight="1" spans="1:2">
      <c r="A1" s="104" t="s">
        <v>9</v>
      </c>
      <c r="B1" s="104"/>
    </row>
    <row r="2" ht="39.1" customHeight="1" spans="1:2">
      <c r="A2" s="5" t="s">
        <v>10</v>
      </c>
      <c r="B2" s="5"/>
    </row>
    <row r="3" ht="20.7" customHeight="1" spans="1:2">
      <c r="A3" s="42"/>
      <c r="B3" s="43" t="s">
        <v>66</v>
      </c>
    </row>
    <row r="4" ht="39.1" customHeight="1" spans="1:2">
      <c r="A4" s="44" t="s">
        <v>67</v>
      </c>
      <c r="B4" s="44" t="s">
        <v>68</v>
      </c>
    </row>
    <row r="5" ht="22.8" customHeight="1" spans="1:2">
      <c r="A5" s="49" t="s">
        <v>69</v>
      </c>
      <c r="B5" s="70">
        <v>110000</v>
      </c>
    </row>
    <row r="6" ht="22.8" customHeight="1" spans="1:2">
      <c r="A6" s="45" t="s">
        <v>70</v>
      </c>
      <c r="B6" s="73">
        <v>32251</v>
      </c>
    </row>
    <row r="7" ht="22.8" customHeight="1" spans="1:2">
      <c r="A7" s="45" t="s">
        <v>71</v>
      </c>
      <c r="B7" s="73"/>
    </row>
    <row r="8" ht="22.8" customHeight="1" spans="1:2">
      <c r="A8" s="45" t="s">
        <v>72</v>
      </c>
      <c r="B8" s="73">
        <v>9300</v>
      </c>
    </row>
    <row r="9" ht="22.8" customHeight="1" spans="1:2">
      <c r="A9" s="45" t="s">
        <v>73</v>
      </c>
      <c r="B9" s="73"/>
    </row>
    <row r="10" ht="22.8" customHeight="1" spans="1:2">
      <c r="A10" s="45" t="s">
        <v>74</v>
      </c>
      <c r="B10" s="73">
        <v>8180</v>
      </c>
    </row>
    <row r="11" ht="22.8" customHeight="1" spans="1:2">
      <c r="A11" s="45" t="s">
        <v>75</v>
      </c>
      <c r="B11" s="73">
        <v>18</v>
      </c>
    </row>
    <row r="12" ht="22.8" customHeight="1" spans="1:2">
      <c r="A12" s="45" t="s">
        <v>76</v>
      </c>
      <c r="B12" s="73"/>
    </row>
    <row r="13" ht="22.8" customHeight="1" spans="1:2">
      <c r="A13" s="45" t="s">
        <v>77</v>
      </c>
      <c r="B13" s="73">
        <v>13800</v>
      </c>
    </row>
    <row r="14" ht="22.8" customHeight="1" spans="1:2">
      <c r="A14" s="45" t="s">
        <v>78</v>
      </c>
      <c r="B14" s="73">
        <v>2681</v>
      </c>
    </row>
    <row r="15" ht="22.8" customHeight="1" spans="1:2">
      <c r="A15" s="45" t="s">
        <v>79</v>
      </c>
      <c r="B15" s="73">
        <v>4700</v>
      </c>
    </row>
    <row r="16" ht="22.8" customHeight="1" spans="1:2">
      <c r="A16" s="45" t="s">
        <v>80</v>
      </c>
      <c r="B16" s="73">
        <v>37870</v>
      </c>
    </row>
    <row r="17" ht="22.8" customHeight="1" spans="1:2">
      <c r="A17" s="45" t="s">
        <v>81</v>
      </c>
      <c r="B17" s="73">
        <v>200</v>
      </c>
    </row>
    <row r="18" ht="22.8" customHeight="1" spans="1:2">
      <c r="A18" s="45" t="s">
        <v>82</v>
      </c>
      <c r="B18" s="73"/>
    </row>
    <row r="19" ht="22.8" customHeight="1" spans="1:2">
      <c r="A19" s="45" t="s">
        <v>83</v>
      </c>
      <c r="B19" s="73"/>
    </row>
    <row r="20" ht="22.8" customHeight="1" spans="1:2">
      <c r="A20" s="45" t="s">
        <v>84</v>
      </c>
      <c r="B20" s="73"/>
    </row>
    <row r="21" ht="22.8" customHeight="1" spans="1:2">
      <c r="A21" s="45" t="s">
        <v>85</v>
      </c>
      <c r="B21" s="73">
        <v>1000</v>
      </c>
    </row>
    <row r="22" ht="22.8" customHeight="1" spans="1:2">
      <c r="A22" s="45" t="s">
        <v>86</v>
      </c>
      <c r="B22" s="73"/>
    </row>
    <row r="23" ht="22.8" customHeight="1" spans="1:2">
      <c r="A23" s="45" t="s">
        <v>87</v>
      </c>
      <c r="B23" s="73"/>
    </row>
    <row r="24" ht="22.8" customHeight="1" spans="1:2">
      <c r="A24" s="45" t="s">
        <v>88</v>
      </c>
      <c r="B24" s="73"/>
    </row>
    <row r="25" ht="22.8" customHeight="1" spans="1:2">
      <c r="A25" s="45" t="s">
        <v>89</v>
      </c>
      <c r="B25" s="73"/>
    </row>
    <row r="26" ht="22.8" customHeight="1" spans="1:2">
      <c r="A26" s="49" t="s">
        <v>90</v>
      </c>
      <c r="B26" s="70">
        <v>10000</v>
      </c>
    </row>
    <row r="27" ht="22.8" customHeight="1" spans="1:2">
      <c r="A27" s="45" t="s">
        <v>91</v>
      </c>
      <c r="B27" s="73">
        <v>20</v>
      </c>
    </row>
    <row r="28" ht="22.8" customHeight="1" spans="1:2">
      <c r="A28" s="45" t="s">
        <v>92</v>
      </c>
      <c r="B28" s="73">
        <v>2500</v>
      </c>
    </row>
    <row r="29" ht="22.8" customHeight="1" spans="1:2">
      <c r="A29" s="45" t="s">
        <v>93</v>
      </c>
      <c r="B29" s="73">
        <v>2400</v>
      </c>
    </row>
    <row r="30" ht="22.8" customHeight="1" spans="1:2">
      <c r="A30" s="45" t="s">
        <v>94</v>
      </c>
      <c r="B30" s="73"/>
    </row>
    <row r="31" ht="22.8" customHeight="1" spans="1:2">
      <c r="A31" s="45" t="s">
        <v>95</v>
      </c>
      <c r="B31" s="73">
        <v>4480</v>
      </c>
    </row>
    <row r="32" ht="22.8" customHeight="1" spans="1:2">
      <c r="A32" s="45" t="s">
        <v>96</v>
      </c>
      <c r="B32" s="73"/>
    </row>
    <row r="33" ht="22.8" customHeight="1" spans="1:2">
      <c r="A33" s="45" t="s">
        <v>97</v>
      </c>
      <c r="B33" s="73">
        <v>100</v>
      </c>
    </row>
    <row r="34" ht="22.8" customHeight="1" spans="1:2">
      <c r="A34" s="45" t="s">
        <v>98</v>
      </c>
      <c r="B34" s="73">
        <v>500</v>
      </c>
    </row>
    <row r="35" ht="22.8" customHeight="1" spans="1:2">
      <c r="A35" s="44" t="s">
        <v>99</v>
      </c>
      <c r="B35" s="70">
        <v>120000</v>
      </c>
    </row>
    <row r="36" ht="22.8" customHeight="1" spans="1:2">
      <c r="A36" s="49" t="s">
        <v>100</v>
      </c>
      <c r="B36" s="70"/>
    </row>
    <row r="37" ht="22.8" customHeight="1" spans="1:2">
      <c r="A37" s="49" t="s">
        <v>101</v>
      </c>
      <c r="B37" s="70">
        <v>72807</v>
      </c>
    </row>
    <row r="38" ht="22.8" customHeight="1" spans="1:2">
      <c r="A38" s="45" t="s">
        <v>102</v>
      </c>
      <c r="B38" s="73">
        <v>7547</v>
      </c>
    </row>
    <row r="39" ht="22.8" customHeight="1" spans="1:2">
      <c r="A39" s="45" t="s">
        <v>103</v>
      </c>
      <c r="B39" s="73">
        <v>35088</v>
      </c>
    </row>
    <row r="40" ht="22.8" customHeight="1" spans="1:2">
      <c r="A40" s="45" t="s">
        <v>104</v>
      </c>
      <c r="B40" s="73">
        <v>20172</v>
      </c>
    </row>
    <row r="41" ht="22.8" customHeight="1" spans="1:2">
      <c r="A41" s="45" t="s">
        <v>150</v>
      </c>
      <c r="B41" s="73"/>
    </row>
    <row r="42" ht="22.8" customHeight="1" spans="1:2">
      <c r="A42" s="45" t="s">
        <v>105</v>
      </c>
      <c r="B42" s="73"/>
    </row>
    <row r="43" ht="22.8" customHeight="1" spans="1:2">
      <c r="A43" s="45" t="s">
        <v>106</v>
      </c>
      <c r="B43" s="73">
        <v>10000</v>
      </c>
    </row>
    <row r="44" ht="22.8" customHeight="1" spans="1:2">
      <c r="A44" s="45" t="s">
        <v>107</v>
      </c>
      <c r="B44" s="73"/>
    </row>
    <row r="45" ht="22.8" customHeight="1" spans="1:2">
      <c r="A45" s="45" t="s">
        <v>108</v>
      </c>
      <c r="B45" s="73"/>
    </row>
    <row r="46" ht="22.8" customHeight="1" spans="1:2">
      <c r="A46" s="45" t="s">
        <v>109</v>
      </c>
      <c r="B46" s="73"/>
    </row>
    <row r="47" ht="22.8" customHeight="1" spans="1:2">
      <c r="A47" s="44" t="s">
        <v>110</v>
      </c>
      <c r="B47" s="70">
        <v>192807</v>
      </c>
    </row>
  </sheetData>
  <mergeCells count="2">
    <mergeCell ref="A1:B1"/>
    <mergeCell ref="A2:B2"/>
  </mergeCells>
  <pageMargins left="0.75" right="0.75" top="0.268999993801117" bottom="0.268999993801117" header="0" footer="0"/>
  <pageSetup paperSize="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workbookViewId="0">
      <selection activeCell="C1" sqref="C$1:C$1048576"/>
    </sheetView>
  </sheetViews>
  <sheetFormatPr defaultColWidth="10" defaultRowHeight="13.5" outlineLevelCol="1"/>
  <cols>
    <col min="1" max="1" width="46.1583333333333" customWidth="1"/>
    <col min="2" max="2" width="23.075" customWidth="1"/>
    <col min="3" max="3" width="9.76666666666667" customWidth="1"/>
  </cols>
  <sheetData>
    <row r="1" ht="16.35" customHeight="1" spans="1:1">
      <c r="A1" s="1" t="s">
        <v>11</v>
      </c>
    </row>
    <row r="2" ht="35.85" customHeight="1" spans="1:2">
      <c r="A2" s="5" t="s">
        <v>12</v>
      </c>
      <c r="B2" s="5"/>
    </row>
    <row r="3" ht="22.4" customHeight="1" spans="1:2">
      <c r="A3" s="42"/>
      <c r="B3" s="43" t="s">
        <v>66</v>
      </c>
    </row>
    <row r="4" ht="39.1" customHeight="1" spans="1:2">
      <c r="A4" s="44" t="s">
        <v>111</v>
      </c>
      <c r="B4" s="44" t="s">
        <v>68</v>
      </c>
    </row>
    <row r="5" ht="22.8" customHeight="1" spans="1:2">
      <c r="A5" s="45" t="s">
        <v>112</v>
      </c>
      <c r="B5" s="73">
        <v>15420.924854</v>
      </c>
    </row>
    <row r="6" ht="22.8" customHeight="1" spans="1:2">
      <c r="A6" s="45" t="s">
        <v>113</v>
      </c>
      <c r="B6" s="73"/>
    </row>
    <row r="7" ht="22.8" customHeight="1" spans="1:2">
      <c r="A7" s="45" t="s">
        <v>114</v>
      </c>
      <c r="B7" s="73"/>
    </row>
    <row r="8" ht="22.8" customHeight="1" spans="1:2">
      <c r="A8" s="45" t="s">
        <v>115</v>
      </c>
      <c r="B8" s="73">
        <v>6712.991758</v>
      </c>
    </row>
    <row r="9" ht="22.8" customHeight="1" spans="1:2">
      <c r="A9" s="45" t="s">
        <v>116</v>
      </c>
      <c r="B9" s="73">
        <v>24739.3611</v>
      </c>
    </row>
    <row r="10" ht="22.8" customHeight="1" spans="1:2">
      <c r="A10" s="45" t="s">
        <v>117</v>
      </c>
      <c r="B10" s="73">
        <v>1787.487504</v>
      </c>
    </row>
    <row r="11" ht="22.8" customHeight="1" spans="1:2">
      <c r="A11" s="45" t="s">
        <v>118</v>
      </c>
      <c r="B11" s="73">
        <v>30</v>
      </c>
    </row>
    <row r="12" ht="22.8" customHeight="1" spans="1:2">
      <c r="A12" s="45" t="s">
        <v>119</v>
      </c>
      <c r="B12" s="73">
        <v>9933.704189</v>
      </c>
    </row>
    <row r="13" ht="22.8" customHeight="1" spans="1:2">
      <c r="A13" s="45" t="s">
        <v>120</v>
      </c>
      <c r="B13" s="73"/>
    </row>
    <row r="14" ht="22.8" customHeight="1" spans="1:2">
      <c r="A14" s="45" t="s">
        <v>121</v>
      </c>
      <c r="B14" s="73">
        <v>7828.622665</v>
      </c>
    </row>
    <row r="15" ht="22.8" customHeight="1" spans="1:2">
      <c r="A15" s="45" t="s">
        <v>122</v>
      </c>
      <c r="B15" s="73">
        <v>156.73</v>
      </c>
    </row>
    <row r="16" ht="22.8" customHeight="1" spans="1:2">
      <c r="A16" s="45" t="s">
        <v>123</v>
      </c>
      <c r="B16" s="73">
        <v>10640.911952</v>
      </c>
    </row>
    <row r="17" ht="22.8" customHeight="1" spans="1:2">
      <c r="A17" s="45" t="s">
        <v>124</v>
      </c>
      <c r="B17" s="73">
        <v>6688.035652</v>
      </c>
    </row>
    <row r="18" ht="22.8" customHeight="1" spans="1:2">
      <c r="A18" s="45" t="s">
        <v>125</v>
      </c>
      <c r="B18" s="73"/>
    </row>
    <row r="19" ht="22.8" customHeight="1" spans="1:2">
      <c r="A19" s="45" t="s">
        <v>126</v>
      </c>
      <c r="B19" s="73">
        <v>1047.326476</v>
      </c>
    </row>
    <row r="20" ht="22.8" customHeight="1" spans="1:2">
      <c r="A20" s="45" t="s">
        <v>127</v>
      </c>
      <c r="B20" s="73"/>
    </row>
    <row r="21" ht="22.8" customHeight="1" spans="1:2">
      <c r="A21" s="45" t="s">
        <v>128</v>
      </c>
      <c r="B21" s="73"/>
    </row>
    <row r="22" ht="22.8" customHeight="1" spans="1:2">
      <c r="A22" s="45" t="s">
        <v>129</v>
      </c>
      <c r="B22" s="73"/>
    </row>
    <row r="23" ht="22.8" customHeight="1" spans="1:2">
      <c r="A23" s="45" t="s">
        <v>130</v>
      </c>
      <c r="B23" s="73">
        <v>2170.164944</v>
      </c>
    </row>
    <row r="24" ht="22.8" customHeight="1" spans="1:2">
      <c r="A24" s="45" t="s">
        <v>131</v>
      </c>
      <c r="B24" s="73">
        <v>4397.449684</v>
      </c>
    </row>
    <row r="25" ht="22.8" customHeight="1" spans="1:2">
      <c r="A25" s="45" t="s">
        <v>132</v>
      </c>
      <c r="B25" s="73"/>
    </row>
    <row r="26" ht="22.8" customHeight="1" spans="1:2">
      <c r="A26" s="45" t="s">
        <v>133</v>
      </c>
      <c r="B26" s="73"/>
    </row>
    <row r="27" ht="22.8" customHeight="1" spans="1:2">
      <c r="A27" s="45" t="s">
        <v>134</v>
      </c>
      <c r="B27" s="73">
        <v>1103.771204</v>
      </c>
    </row>
    <row r="28" ht="22.8" customHeight="1" spans="1:2">
      <c r="A28" s="45" t="s">
        <v>135</v>
      </c>
      <c r="B28" s="73">
        <v>2000</v>
      </c>
    </row>
    <row r="29" ht="22.8" customHeight="1" spans="1:2">
      <c r="A29" s="45" t="s">
        <v>136</v>
      </c>
      <c r="B29" s="73">
        <v>37616.518018</v>
      </c>
    </row>
    <row r="30" ht="22.8" customHeight="1" spans="1:2">
      <c r="A30" s="45" t="s">
        <v>137</v>
      </c>
      <c r="B30" s="73">
        <v>10000</v>
      </c>
    </row>
    <row r="31" ht="22.8" customHeight="1" spans="1:2">
      <c r="A31" s="45" t="s">
        <v>138</v>
      </c>
      <c r="B31" s="73"/>
    </row>
    <row r="32" ht="22.8" customHeight="1" spans="1:2">
      <c r="A32" s="45" t="s">
        <v>139</v>
      </c>
      <c r="B32" s="73"/>
    </row>
    <row r="33" ht="22.8" customHeight="1" spans="1:2">
      <c r="A33" s="44" t="s">
        <v>140</v>
      </c>
      <c r="B33" s="72">
        <v>142274</v>
      </c>
    </row>
    <row r="34" ht="22.8" customHeight="1" spans="1:2">
      <c r="A34" s="49" t="s">
        <v>141</v>
      </c>
      <c r="B34" s="70"/>
    </row>
    <row r="35" ht="22.8" customHeight="1" spans="1:2">
      <c r="A35" s="49" t="s">
        <v>142</v>
      </c>
      <c r="B35" s="72">
        <v>50533</v>
      </c>
    </row>
    <row r="36" ht="22.8" customHeight="1" spans="1:2">
      <c r="A36" s="45" t="s">
        <v>151</v>
      </c>
      <c r="B36" s="73"/>
    </row>
    <row r="37" ht="22.8" customHeight="1" spans="1:2">
      <c r="A37" s="45" t="s">
        <v>152</v>
      </c>
      <c r="B37" s="73"/>
    </row>
    <row r="38" ht="22.8" customHeight="1" spans="1:2">
      <c r="A38" s="45" t="s">
        <v>153</v>
      </c>
      <c r="B38" s="73"/>
    </row>
    <row r="39" ht="22.8" customHeight="1" spans="1:2">
      <c r="A39" s="45" t="s">
        <v>143</v>
      </c>
      <c r="B39" s="73">
        <v>50533</v>
      </c>
    </row>
    <row r="40" ht="22.8" customHeight="1" spans="1:2">
      <c r="A40" s="45" t="s">
        <v>144</v>
      </c>
      <c r="B40" s="73"/>
    </row>
    <row r="41" ht="22.8" customHeight="1" spans="1:2">
      <c r="A41" s="45" t="s">
        <v>145</v>
      </c>
      <c r="B41" s="73"/>
    </row>
    <row r="42" ht="22.8" customHeight="1" spans="1:2">
      <c r="A42" s="45" t="s">
        <v>154</v>
      </c>
      <c r="B42" s="73"/>
    </row>
    <row r="43" ht="22.8" customHeight="1" spans="1:2">
      <c r="A43" s="45" t="s">
        <v>146</v>
      </c>
      <c r="B43" s="73"/>
    </row>
    <row r="44" ht="22.8" customHeight="1" spans="1:2">
      <c r="A44" s="45" t="s">
        <v>147</v>
      </c>
      <c r="B44" s="73"/>
    </row>
    <row r="45" ht="22.8" customHeight="1" spans="1:2">
      <c r="A45" s="45" t="s">
        <v>148</v>
      </c>
      <c r="B45" s="73"/>
    </row>
    <row r="46" ht="22.8" customHeight="1" spans="1:2">
      <c r="A46" s="44" t="s">
        <v>149</v>
      </c>
      <c r="B46" s="70">
        <v>192807</v>
      </c>
    </row>
  </sheetData>
  <mergeCells count="1">
    <mergeCell ref="A2:B2"/>
  </mergeCells>
  <pageMargins left="0.75" right="0.75" top="0.268999993801117" bottom="0.268999993801117"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9"/>
  <sheetViews>
    <sheetView workbookViewId="0">
      <selection activeCell="C1" sqref="C$1:C$1048576"/>
    </sheetView>
  </sheetViews>
  <sheetFormatPr defaultColWidth="10" defaultRowHeight="13.5" outlineLevelCol="1"/>
  <cols>
    <col min="1" max="1" width="48.725" customWidth="1"/>
    <col min="2" max="2" width="23.075" customWidth="1"/>
    <col min="3" max="3" width="9.76666666666667" customWidth="1"/>
  </cols>
  <sheetData>
    <row r="1" ht="16.35" customHeight="1" spans="1:1">
      <c r="A1" s="1" t="s">
        <v>13</v>
      </c>
    </row>
    <row r="2" ht="39.1" customHeight="1" spans="1:2">
      <c r="A2" s="5" t="s">
        <v>14</v>
      </c>
      <c r="B2" s="5"/>
    </row>
    <row r="3" ht="19.8" customHeight="1" spans="1:2">
      <c r="A3" s="42"/>
      <c r="B3" s="43" t="s">
        <v>66</v>
      </c>
    </row>
    <row r="4" ht="39.1" customHeight="1" spans="1:2">
      <c r="A4" s="44" t="s">
        <v>111</v>
      </c>
      <c r="B4" s="44" t="s">
        <v>68</v>
      </c>
    </row>
    <row r="5" ht="22.8" customHeight="1" spans="1:2">
      <c r="A5" s="44" t="s">
        <v>155</v>
      </c>
      <c r="B5" s="71">
        <v>142274</v>
      </c>
    </row>
    <row r="6" ht="22.8" customHeight="1" spans="1:2">
      <c r="A6" s="49" t="s">
        <v>156</v>
      </c>
      <c r="B6" s="71">
        <v>15420.924854</v>
      </c>
    </row>
    <row r="7" ht="22.8" customHeight="1" spans="1:2">
      <c r="A7" s="49" t="s">
        <v>157</v>
      </c>
      <c r="B7" s="71">
        <v>2700.490888</v>
      </c>
    </row>
    <row r="8" ht="22.8" customHeight="1" spans="1:2">
      <c r="A8" s="45" t="s">
        <v>158</v>
      </c>
      <c r="B8" s="46">
        <v>1679.183948</v>
      </c>
    </row>
    <row r="9" ht="22.8" customHeight="1" spans="1:2">
      <c r="A9" s="45" t="s">
        <v>159</v>
      </c>
      <c r="B9" s="46">
        <v>1.32</v>
      </c>
    </row>
    <row r="10" ht="22.8" customHeight="1" spans="1:2">
      <c r="A10" s="45" t="s">
        <v>160</v>
      </c>
      <c r="B10" s="46">
        <v>690.7274</v>
      </c>
    </row>
    <row r="11" ht="22.8" customHeight="1" spans="1:2">
      <c r="A11" s="45" t="s">
        <v>161</v>
      </c>
      <c r="B11" s="46">
        <v>15</v>
      </c>
    </row>
    <row r="12" ht="22.8" customHeight="1" spans="1:2">
      <c r="A12" s="45" t="s">
        <v>162</v>
      </c>
      <c r="B12" s="46">
        <v>107.024364</v>
      </c>
    </row>
    <row r="13" ht="22.8" customHeight="1" spans="1:2">
      <c r="A13" s="45" t="s">
        <v>163</v>
      </c>
      <c r="B13" s="46">
        <v>207.235176</v>
      </c>
    </row>
    <row r="14" ht="22.8" customHeight="1" spans="1:2">
      <c r="A14" s="49" t="s">
        <v>164</v>
      </c>
      <c r="B14" s="71">
        <v>38</v>
      </c>
    </row>
    <row r="15" ht="22.8" customHeight="1" spans="1:2">
      <c r="A15" s="45" t="s">
        <v>165</v>
      </c>
      <c r="B15" s="46">
        <v>38</v>
      </c>
    </row>
    <row r="16" ht="22.8" customHeight="1" spans="1:2">
      <c r="A16" s="49" t="s">
        <v>166</v>
      </c>
      <c r="B16" s="71">
        <v>1514.250508</v>
      </c>
    </row>
    <row r="17" ht="22.8" customHeight="1" spans="1:2">
      <c r="A17" s="45" t="s">
        <v>158</v>
      </c>
      <c r="B17" s="46">
        <v>1029.250508</v>
      </c>
    </row>
    <row r="18" ht="22.8" customHeight="1" spans="1:2">
      <c r="A18" s="45" t="s">
        <v>167</v>
      </c>
      <c r="B18" s="46">
        <v>85</v>
      </c>
    </row>
    <row r="19" ht="22.8" customHeight="1" spans="1:2">
      <c r="A19" s="45" t="s">
        <v>168</v>
      </c>
      <c r="B19" s="46">
        <v>400</v>
      </c>
    </row>
    <row r="20" ht="22.8" customHeight="1" spans="1:2">
      <c r="A20" s="49" t="s">
        <v>169</v>
      </c>
      <c r="B20" s="71">
        <v>4150</v>
      </c>
    </row>
    <row r="21" ht="22.8" customHeight="1" spans="1:2">
      <c r="A21" s="45" t="s">
        <v>170</v>
      </c>
      <c r="B21" s="46">
        <v>4150</v>
      </c>
    </row>
    <row r="22" ht="22.8" customHeight="1" spans="1:2">
      <c r="A22" s="49" t="s">
        <v>171</v>
      </c>
      <c r="B22" s="71">
        <v>484.421864</v>
      </c>
    </row>
    <row r="23" ht="22.8" customHeight="1" spans="1:2">
      <c r="A23" s="45" t="s">
        <v>158</v>
      </c>
      <c r="B23" s="46">
        <v>383.921864</v>
      </c>
    </row>
    <row r="24" ht="22.8" customHeight="1" spans="1:2">
      <c r="A24" s="45" t="s">
        <v>159</v>
      </c>
      <c r="B24" s="46">
        <v>100.5</v>
      </c>
    </row>
    <row r="25" ht="22.8" customHeight="1" spans="1:2">
      <c r="A25" s="49" t="s">
        <v>172</v>
      </c>
      <c r="B25" s="71">
        <v>373.356376</v>
      </c>
    </row>
    <row r="26" ht="22.8" customHeight="1" spans="1:2">
      <c r="A26" s="45" t="s">
        <v>158</v>
      </c>
      <c r="B26" s="46">
        <v>141.316376</v>
      </c>
    </row>
    <row r="27" ht="22.8" customHeight="1" spans="1:2">
      <c r="A27" s="45" t="s">
        <v>159</v>
      </c>
      <c r="B27" s="46">
        <v>232.04</v>
      </c>
    </row>
    <row r="28" ht="22.8" customHeight="1" spans="1:2">
      <c r="A28" s="49" t="s">
        <v>173</v>
      </c>
      <c r="B28" s="71">
        <v>3463.528788</v>
      </c>
    </row>
    <row r="29" ht="22.8" customHeight="1" spans="1:2">
      <c r="A29" s="45" t="s">
        <v>158</v>
      </c>
      <c r="B29" s="46">
        <v>600.348788</v>
      </c>
    </row>
    <row r="30" ht="22.8" customHeight="1" spans="1:2">
      <c r="A30" s="45" t="s">
        <v>159</v>
      </c>
      <c r="B30" s="46">
        <v>221.98</v>
      </c>
    </row>
    <row r="31" ht="22.8" customHeight="1" spans="1:2">
      <c r="A31" s="45" t="s">
        <v>174</v>
      </c>
      <c r="B31" s="46">
        <v>2641.2</v>
      </c>
    </row>
    <row r="32" ht="22.8" customHeight="1" spans="1:2">
      <c r="A32" s="49" t="s">
        <v>175</v>
      </c>
      <c r="B32" s="71">
        <v>334.421324</v>
      </c>
    </row>
    <row r="33" ht="22.8" customHeight="1" spans="1:2">
      <c r="A33" s="45" t="s">
        <v>158</v>
      </c>
      <c r="B33" s="46">
        <v>118.559244</v>
      </c>
    </row>
    <row r="34" ht="22.8" customHeight="1" spans="1:2">
      <c r="A34" s="45" t="s">
        <v>159</v>
      </c>
      <c r="B34" s="46">
        <v>206</v>
      </c>
    </row>
    <row r="35" ht="22.8" customHeight="1" spans="1:2">
      <c r="A35" s="45" t="s">
        <v>160</v>
      </c>
      <c r="B35" s="46">
        <v>9</v>
      </c>
    </row>
    <row r="36" ht="22.8" customHeight="1" spans="1:2">
      <c r="A36" s="45" t="s">
        <v>176</v>
      </c>
      <c r="B36" s="46">
        <v>0.86208</v>
      </c>
    </row>
    <row r="37" ht="22.8" customHeight="1" spans="1:2">
      <c r="A37" s="49" t="s">
        <v>177</v>
      </c>
      <c r="B37" s="71">
        <v>123.047306</v>
      </c>
    </row>
    <row r="38" ht="22.8" customHeight="1" spans="1:2">
      <c r="A38" s="45" t="s">
        <v>158</v>
      </c>
      <c r="B38" s="46">
        <v>101.047306</v>
      </c>
    </row>
    <row r="39" ht="22.8" customHeight="1" spans="1:2">
      <c r="A39" s="45" t="s">
        <v>178</v>
      </c>
      <c r="B39" s="46">
        <v>3</v>
      </c>
    </row>
    <row r="40" ht="22.8" customHeight="1" spans="1:2">
      <c r="A40" s="45" t="s">
        <v>179</v>
      </c>
      <c r="B40" s="46">
        <v>2</v>
      </c>
    </row>
    <row r="41" ht="22.8" customHeight="1" spans="1:2">
      <c r="A41" s="45" t="s">
        <v>180</v>
      </c>
      <c r="B41" s="46">
        <v>17</v>
      </c>
    </row>
    <row r="42" ht="22.8" customHeight="1" spans="1:2">
      <c r="A42" s="49" t="s">
        <v>181</v>
      </c>
      <c r="B42" s="71">
        <v>34.159544</v>
      </c>
    </row>
    <row r="43" ht="22.8" customHeight="1" spans="1:2">
      <c r="A43" s="45" t="s">
        <v>158</v>
      </c>
      <c r="B43" s="46">
        <v>22.159544</v>
      </c>
    </row>
    <row r="44" ht="22.8" customHeight="1" spans="1:2">
      <c r="A44" s="45" t="s">
        <v>159</v>
      </c>
      <c r="B44" s="46">
        <v>12</v>
      </c>
    </row>
    <row r="45" ht="22.8" customHeight="1" spans="1:2">
      <c r="A45" s="49" t="s">
        <v>182</v>
      </c>
      <c r="B45" s="71">
        <v>2117.61878</v>
      </c>
    </row>
    <row r="46" ht="22.8" customHeight="1" spans="1:2">
      <c r="A46" s="45" t="s">
        <v>158</v>
      </c>
      <c r="B46" s="46">
        <v>1967.61878</v>
      </c>
    </row>
    <row r="47" ht="22.8" customHeight="1" spans="1:2">
      <c r="A47" s="45" t="s">
        <v>183</v>
      </c>
      <c r="B47" s="46">
        <v>70</v>
      </c>
    </row>
    <row r="48" ht="22.8" customHeight="1" spans="1:2">
      <c r="A48" s="45" t="s">
        <v>184</v>
      </c>
      <c r="B48" s="46">
        <v>10</v>
      </c>
    </row>
    <row r="49" ht="22.8" customHeight="1" spans="1:2">
      <c r="A49" s="45" t="s">
        <v>185</v>
      </c>
      <c r="B49" s="46">
        <v>20</v>
      </c>
    </row>
    <row r="50" ht="22.8" customHeight="1" spans="1:2">
      <c r="A50" s="45" t="s">
        <v>186</v>
      </c>
      <c r="B50" s="46">
        <v>20</v>
      </c>
    </row>
    <row r="51" ht="22.8" customHeight="1" spans="1:2">
      <c r="A51" s="45" t="s">
        <v>187</v>
      </c>
      <c r="B51" s="46">
        <v>30</v>
      </c>
    </row>
    <row r="52" ht="22.8" customHeight="1" spans="1:2">
      <c r="A52" s="49" t="s">
        <v>188</v>
      </c>
      <c r="B52" s="71">
        <v>87.629476</v>
      </c>
    </row>
    <row r="53" ht="22.8" customHeight="1" spans="1:2">
      <c r="A53" s="45" t="s">
        <v>189</v>
      </c>
      <c r="B53" s="46">
        <v>87.629476</v>
      </c>
    </row>
    <row r="54" ht="22.8" customHeight="1" spans="1:2">
      <c r="A54" s="49" t="s">
        <v>190</v>
      </c>
      <c r="B54" s="71">
        <v>6712.991758</v>
      </c>
    </row>
    <row r="55" ht="22.8" customHeight="1" spans="1:2">
      <c r="A55" s="49" t="s">
        <v>191</v>
      </c>
      <c r="B55" s="71">
        <v>6353.106376</v>
      </c>
    </row>
    <row r="56" ht="22.8" customHeight="1" spans="1:2">
      <c r="A56" s="45" t="s">
        <v>158</v>
      </c>
      <c r="B56" s="46">
        <v>5413.606376</v>
      </c>
    </row>
    <row r="57" ht="22.8" customHeight="1" spans="1:2">
      <c r="A57" s="45" t="s">
        <v>192</v>
      </c>
      <c r="B57" s="46">
        <v>29</v>
      </c>
    </row>
    <row r="58" ht="22.8" customHeight="1" spans="1:2">
      <c r="A58" s="45" t="s">
        <v>193</v>
      </c>
      <c r="B58" s="46">
        <v>910.5</v>
      </c>
    </row>
    <row r="59" ht="22.8" customHeight="1" spans="1:2">
      <c r="A59" s="49" t="s">
        <v>194</v>
      </c>
      <c r="B59" s="71">
        <v>359.885382</v>
      </c>
    </row>
    <row r="60" ht="22.8" customHeight="1" spans="1:2">
      <c r="A60" s="45" t="s">
        <v>158</v>
      </c>
      <c r="B60" s="46">
        <v>99.116672</v>
      </c>
    </row>
    <row r="61" ht="22.8" customHeight="1" spans="1:2">
      <c r="A61" s="45" t="s">
        <v>195</v>
      </c>
      <c r="B61" s="46">
        <v>20</v>
      </c>
    </row>
    <row r="62" ht="22.8" customHeight="1" spans="1:2">
      <c r="A62" s="45" t="s">
        <v>196</v>
      </c>
      <c r="B62" s="46">
        <v>3</v>
      </c>
    </row>
    <row r="63" ht="22.8" customHeight="1" spans="1:2">
      <c r="A63" s="45" t="s">
        <v>197</v>
      </c>
      <c r="B63" s="46">
        <v>10</v>
      </c>
    </row>
    <row r="64" ht="22.8" customHeight="1" spans="1:2">
      <c r="A64" s="45" t="s">
        <v>198</v>
      </c>
      <c r="B64" s="46">
        <v>227.76871</v>
      </c>
    </row>
    <row r="65" ht="22.8" customHeight="1" spans="1:2">
      <c r="A65" s="49" t="s">
        <v>199</v>
      </c>
      <c r="B65" s="71">
        <v>24739.3611</v>
      </c>
    </row>
    <row r="66" ht="22.8" customHeight="1" spans="1:2">
      <c r="A66" s="49" t="s">
        <v>200</v>
      </c>
      <c r="B66" s="71">
        <v>18915.0011</v>
      </c>
    </row>
    <row r="67" ht="22.8" customHeight="1" spans="1:2">
      <c r="A67" s="45" t="s">
        <v>158</v>
      </c>
      <c r="B67" s="46">
        <v>18240.6276</v>
      </c>
    </row>
    <row r="68" ht="22.8" customHeight="1" spans="1:2">
      <c r="A68" s="45" t="s">
        <v>201</v>
      </c>
      <c r="B68" s="46">
        <v>674.3735</v>
      </c>
    </row>
    <row r="69" ht="22.8" customHeight="1" spans="1:2">
      <c r="A69" s="49" t="s">
        <v>202</v>
      </c>
      <c r="B69" s="71">
        <v>5824.36</v>
      </c>
    </row>
    <row r="70" ht="22.8" customHeight="1" spans="1:2">
      <c r="A70" s="45" t="s">
        <v>203</v>
      </c>
      <c r="B70" s="46">
        <v>350</v>
      </c>
    </row>
    <row r="71" ht="22.8" customHeight="1" spans="1:2">
      <c r="A71" s="45" t="s">
        <v>204</v>
      </c>
      <c r="B71" s="46">
        <v>3103</v>
      </c>
    </row>
    <row r="72" ht="22.8" customHeight="1" spans="1:2">
      <c r="A72" s="45" t="s">
        <v>205</v>
      </c>
      <c r="B72" s="46">
        <v>1270</v>
      </c>
    </row>
    <row r="73" ht="22.8" customHeight="1" spans="1:2">
      <c r="A73" s="45" t="s">
        <v>206</v>
      </c>
      <c r="B73" s="46">
        <v>1101.36</v>
      </c>
    </row>
    <row r="74" ht="22.8" customHeight="1" spans="1:2">
      <c r="A74" s="49" t="s">
        <v>207</v>
      </c>
      <c r="B74" s="71">
        <v>1787.487504</v>
      </c>
    </row>
    <row r="75" ht="22.8" customHeight="1" spans="1:2">
      <c r="A75" s="49" t="s">
        <v>208</v>
      </c>
      <c r="B75" s="71">
        <v>1762.487504</v>
      </c>
    </row>
    <row r="76" ht="22.8" customHeight="1" spans="1:2">
      <c r="A76" s="45" t="s">
        <v>158</v>
      </c>
      <c r="B76" s="46">
        <v>1095.487504</v>
      </c>
    </row>
    <row r="77" ht="22.8" customHeight="1" spans="1:2">
      <c r="A77" s="45" t="s">
        <v>159</v>
      </c>
      <c r="B77" s="46">
        <v>608</v>
      </c>
    </row>
    <row r="78" ht="22.8" customHeight="1" spans="1:2">
      <c r="A78" s="45" t="s">
        <v>209</v>
      </c>
      <c r="B78" s="46">
        <v>59</v>
      </c>
    </row>
    <row r="79" ht="22.8" customHeight="1" spans="1:2">
      <c r="A79" s="49" t="s">
        <v>210</v>
      </c>
      <c r="B79" s="71">
        <v>25</v>
      </c>
    </row>
    <row r="80" ht="22.8" customHeight="1" spans="1:2">
      <c r="A80" s="45" t="s">
        <v>211</v>
      </c>
      <c r="B80" s="46">
        <v>25</v>
      </c>
    </row>
    <row r="81" ht="22.8" customHeight="1" spans="1:2">
      <c r="A81" s="49" t="s">
        <v>212</v>
      </c>
      <c r="B81" s="71">
        <v>30</v>
      </c>
    </row>
    <row r="82" ht="22.8" customHeight="1" spans="1:2">
      <c r="A82" s="49" t="s">
        <v>213</v>
      </c>
      <c r="B82" s="71">
        <v>30</v>
      </c>
    </row>
    <row r="83" ht="22.8" customHeight="1" spans="1:2">
      <c r="A83" s="45" t="s">
        <v>214</v>
      </c>
      <c r="B83" s="46">
        <v>30</v>
      </c>
    </row>
    <row r="84" ht="22.8" customHeight="1" spans="1:2">
      <c r="A84" s="49" t="s">
        <v>215</v>
      </c>
      <c r="B84" s="71">
        <v>9933.704189</v>
      </c>
    </row>
    <row r="85" ht="22.8" customHeight="1" spans="1:2">
      <c r="A85" s="49" t="s">
        <v>216</v>
      </c>
      <c r="B85" s="71">
        <v>2014.710336</v>
      </c>
    </row>
    <row r="86" ht="22.8" customHeight="1" spans="1:2">
      <c r="A86" s="45" t="s">
        <v>158</v>
      </c>
      <c r="B86" s="46">
        <v>671.062536</v>
      </c>
    </row>
    <row r="87" ht="22.8" customHeight="1" spans="1:2">
      <c r="A87" s="45" t="s">
        <v>217</v>
      </c>
      <c r="B87" s="46">
        <v>108</v>
      </c>
    </row>
    <row r="88" ht="22.8" customHeight="1" spans="1:2">
      <c r="A88" s="45" t="s">
        <v>218</v>
      </c>
      <c r="B88" s="46">
        <v>190</v>
      </c>
    </row>
    <row r="89" ht="22.8" customHeight="1" spans="1:2">
      <c r="A89" s="45" t="s">
        <v>219</v>
      </c>
      <c r="B89" s="46">
        <v>20</v>
      </c>
    </row>
    <row r="90" ht="22.8" customHeight="1" spans="1:2">
      <c r="A90" s="45" t="s">
        <v>220</v>
      </c>
      <c r="B90" s="46">
        <v>1020</v>
      </c>
    </row>
    <row r="91" ht="22.8" customHeight="1" spans="1:2">
      <c r="A91" s="45" t="s">
        <v>221</v>
      </c>
      <c r="B91" s="46">
        <v>5.6478</v>
      </c>
    </row>
    <row r="92" ht="22.8" customHeight="1" spans="1:2">
      <c r="A92" s="49" t="s">
        <v>222</v>
      </c>
      <c r="B92" s="71">
        <v>765.17178</v>
      </c>
    </row>
    <row r="93" ht="22.8" customHeight="1" spans="1:2">
      <c r="A93" s="45" t="s">
        <v>158</v>
      </c>
      <c r="B93" s="46">
        <v>218.17178</v>
      </c>
    </row>
    <row r="94" ht="22.8" customHeight="1" spans="1:2">
      <c r="A94" s="45" t="s">
        <v>159</v>
      </c>
      <c r="B94" s="46">
        <v>537</v>
      </c>
    </row>
    <row r="95" ht="22.8" customHeight="1" spans="1:2">
      <c r="A95" s="45" t="s">
        <v>223</v>
      </c>
      <c r="B95" s="46">
        <v>10</v>
      </c>
    </row>
    <row r="96" ht="22.8" customHeight="1" spans="1:2">
      <c r="A96" s="49" t="s">
        <v>224</v>
      </c>
      <c r="B96" s="71">
        <v>4774.369306</v>
      </c>
    </row>
    <row r="97" ht="22.8" customHeight="1" spans="1:2">
      <c r="A97" s="45" t="s">
        <v>225</v>
      </c>
      <c r="B97" s="46">
        <v>4474.369306</v>
      </c>
    </row>
    <row r="98" ht="22.8" customHeight="1" spans="1:2">
      <c r="A98" s="45" t="s">
        <v>226</v>
      </c>
      <c r="B98" s="46">
        <v>300</v>
      </c>
    </row>
    <row r="99" ht="22.8" customHeight="1" spans="1:2">
      <c r="A99" s="49" t="s">
        <v>227</v>
      </c>
      <c r="B99" s="71">
        <v>322</v>
      </c>
    </row>
    <row r="100" ht="22.8" customHeight="1" spans="1:2">
      <c r="A100" s="45" t="s">
        <v>228</v>
      </c>
      <c r="B100" s="46">
        <v>84</v>
      </c>
    </row>
    <row r="101" ht="22.8" customHeight="1" spans="1:2">
      <c r="A101" s="45" t="s">
        <v>229</v>
      </c>
      <c r="B101" s="46">
        <v>238</v>
      </c>
    </row>
    <row r="102" ht="22.8" customHeight="1" spans="1:2">
      <c r="A102" s="49" t="s">
        <v>230</v>
      </c>
      <c r="B102" s="71">
        <v>30</v>
      </c>
    </row>
    <row r="103" ht="22.8" customHeight="1" spans="1:2">
      <c r="A103" s="45" t="s">
        <v>231</v>
      </c>
      <c r="B103" s="46">
        <v>30</v>
      </c>
    </row>
    <row r="104" ht="22.8" customHeight="1" spans="1:2">
      <c r="A104" s="49" t="s">
        <v>232</v>
      </c>
      <c r="B104" s="71">
        <v>30</v>
      </c>
    </row>
    <row r="105" ht="22.8" customHeight="1" spans="1:2">
      <c r="A105" s="45" t="s">
        <v>233</v>
      </c>
      <c r="B105" s="46">
        <v>30</v>
      </c>
    </row>
    <row r="106" ht="22.8" customHeight="1" spans="1:2">
      <c r="A106" s="49" t="s">
        <v>234</v>
      </c>
      <c r="B106" s="71">
        <v>113</v>
      </c>
    </row>
    <row r="107" ht="22.8" customHeight="1" spans="1:2">
      <c r="A107" s="45" t="s">
        <v>235</v>
      </c>
      <c r="B107" s="46">
        <v>110</v>
      </c>
    </row>
    <row r="108" ht="22.8" customHeight="1" spans="1:2">
      <c r="A108" s="45" t="s">
        <v>236</v>
      </c>
      <c r="B108" s="46">
        <v>3</v>
      </c>
    </row>
    <row r="109" ht="22.8" customHeight="1" spans="1:2">
      <c r="A109" s="49" t="s">
        <v>237</v>
      </c>
      <c r="B109" s="71">
        <v>0</v>
      </c>
    </row>
    <row r="110" ht="22.8" customHeight="1" spans="1:2">
      <c r="A110" s="45" t="s">
        <v>238</v>
      </c>
      <c r="B110" s="46">
        <v>0</v>
      </c>
    </row>
    <row r="111" ht="22.8" customHeight="1" spans="1:2">
      <c r="A111" s="49" t="s">
        <v>239</v>
      </c>
      <c r="B111" s="71">
        <v>463.7</v>
      </c>
    </row>
    <row r="112" ht="22.8" customHeight="1" spans="1:2">
      <c r="A112" s="45" t="s">
        <v>240</v>
      </c>
      <c r="B112" s="46">
        <v>463.7</v>
      </c>
    </row>
    <row r="113" ht="22.8" customHeight="1" spans="1:2">
      <c r="A113" s="49" t="s">
        <v>241</v>
      </c>
      <c r="B113" s="71">
        <v>50</v>
      </c>
    </row>
    <row r="114" ht="22.8" customHeight="1" spans="1:2">
      <c r="A114" s="45" t="s">
        <v>242</v>
      </c>
      <c r="B114" s="46">
        <v>50</v>
      </c>
    </row>
    <row r="115" ht="22.8" customHeight="1" spans="1:2">
      <c r="A115" s="49" t="s">
        <v>243</v>
      </c>
      <c r="B115" s="71">
        <v>282.975994</v>
      </c>
    </row>
    <row r="116" ht="22.8" customHeight="1" spans="1:2">
      <c r="A116" s="45" t="s">
        <v>158</v>
      </c>
      <c r="B116" s="46">
        <v>136.975994</v>
      </c>
    </row>
    <row r="117" ht="22.8" customHeight="1" spans="1:2">
      <c r="A117" s="45" t="s">
        <v>159</v>
      </c>
      <c r="B117" s="46">
        <v>143.5</v>
      </c>
    </row>
    <row r="118" ht="22.8" customHeight="1" spans="1:2">
      <c r="A118" s="45" t="s">
        <v>244</v>
      </c>
      <c r="B118" s="46">
        <v>2.5</v>
      </c>
    </row>
    <row r="119" ht="22.8" customHeight="1" spans="1:2">
      <c r="A119" s="49" t="s">
        <v>245</v>
      </c>
      <c r="B119" s="71">
        <v>1087.776773</v>
      </c>
    </row>
    <row r="120" ht="22.8" customHeight="1" spans="1:2">
      <c r="A120" s="45" t="s">
        <v>246</v>
      </c>
      <c r="B120" s="46">
        <v>1087.776773</v>
      </c>
    </row>
    <row r="121" ht="22.8" customHeight="1" spans="1:2">
      <c r="A121" s="49" t="s">
        <v>247</v>
      </c>
      <c r="B121" s="71">
        <v>7828.622665</v>
      </c>
    </row>
    <row r="122" ht="22.8" customHeight="1" spans="1:2">
      <c r="A122" s="49" t="s">
        <v>248</v>
      </c>
      <c r="B122" s="71">
        <v>1927.454336</v>
      </c>
    </row>
    <row r="123" ht="22.8" customHeight="1" spans="1:2">
      <c r="A123" s="45" t="s">
        <v>158</v>
      </c>
      <c r="B123" s="46">
        <v>1681.427936</v>
      </c>
    </row>
    <row r="124" ht="22.8" customHeight="1" spans="1:2">
      <c r="A124" s="45" t="s">
        <v>159</v>
      </c>
      <c r="B124" s="46">
        <v>34.3264</v>
      </c>
    </row>
    <row r="125" ht="22.8" customHeight="1" spans="1:2">
      <c r="A125" s="45" t="s">
        <v>249</v>
      </c>
      <c r="B125" s="46">
        <v>211.7</v>
      </c>
    </row>
    <row r="126" ht="22.8" customHeight="1" spans="1:2">
      <c r="A126" s="49" t="s">
        <v>250</v>
      </c>
      <c r="B126" s="71">
        <v>5.46</v>
      </c>
    </row>
    <row r="127" ht="22.8" customHeight="1" spans="1:2">
      <c r="A127" s="45" t="s">
        <v>251</v>
      </c>
      <c r="B127" s="46">
        <v>5.46</v>
      </c>
    </row>
    <row r="128" ht="22.8" customHeight="1" spans="1:2">
      <c r="A128" s="49" t="s">
        <v>252</v>
      </c>
      <c r="B128" s="71">
        <v>2198.66</v>
      </c>
    </row>
    <row r="129" ht="22.8" customHeight="1" spans="1:2">
      <c r="A129" s="45" t="s">
        <v>253</v>
      </c>
      <c r="B129" s="46">
        <v>198.66</v>
      </c>
    </row>
    <row r="130" ht="22.8" customHeight="1" spans="1:2">
      <c r="A130" s="45" t="s">
        <v>254</v>
      </c>
      <c r="B130" s="46">
        <v>2000</v>
      </c>
    </row>
    <row r="131" ht="22.8" customHeight="1" spans="1:2">
      <c r="A131" s="49" t="s">
        <v>255</v>
      </c>
      <c r="B131" s="71">
        <v>64.8304</v>
      </c>
    </row>
    <row r="132" ht="22.8" customHeight="1" spans="1:2">
      <c r="A132" s="45" t="s">
        <v>256</v>
      </c>
      <c r="B132" s="46">
        <v>64.8304</v>
      </c>
    </row>
    <row r="133" ht="22.8" customHeight="1" spans="1:2">
      <c r="A133" s="49" t="s">
        <v>257</v>
      </c>
      <c r="B133" s="71">
        <v>1547.992677</v>
      </c>
    </row>
    <row r="134" ht="22.8" customHeight="1" spans="1:2">
      <c r="A134" s="45" t="s">
        <v>258</v>
      </c>
      <c r="B134" s="46">
        <v>1545.798453</v>
      </c>
    </row>
    <row r="135" ht="22.8" customHeight="1" spans="1:2">
      <c r="A135" s="45" t="s">
        <v>259</v>
      </c>
      <c r="B135" s="46">
        <v>2.194224</v>
      </c>
    </row>
    <row r="136" ht="22.8" customHeight="1" spans="1:2">
      <c r="A136" s="49" t="s">
        <v>260</v>
      </c>
      <c r="B136" s="71">
        <v>1252</v>
      </c>
    </row>
    <row r="137" ht="22.8" customHeight="1" spans="1:2">
      <c r="A137" s="45" t="s">
        <v>261</v>
      </c>
      <c r="B137" s="46">
        <v>100</v>
      </c>
    </row>
    <row r="138" ht="22.8" customHeight="1" spans="1:2">
      <c r="A138" s="45" t="s">
        <v>262</v>
      </c>
      <c r="B138" s="46">
        <v>1152</v>
      </c>
    </row>
    <row r="139" ht="22.8" customHeight="1" spans="1:2">
      <c r="A139" s="49" t="s">
        <v>263</v>
      </c>
      <c r="B139" s="71">
        <v>300</v>
      </c>
    </row>
    <row r="140" ht="22.8" customHeight="1" spans="1:2">
      <c r="A140" s="45" t="s">
        <v>264</v>
      </c>
      <c r="B140" s="46">
        <v>300</v>
      </c>
    </row>
    <row r="141" ht="22.8" customHeight="1" spans="1:2">
      <c r="A141" s="49" t="s">
        <v>265</v>
      </c>
      <c r="B141" s="71">
        <v>46</v>
      </c>
    </row>
    <row r="142" ht="22.8" customHeight="1" spans="1:2">
      <c r="A142" s="45" t="s">
        <v>266</v>
      </c>
      <c r="B142" s="46">
        <v>46</v>
      </c>
    </row>
    <row r="143" ht="22.8" customHeight="1" spans="1:2">
      <c r="A143" s="49" t="s">
        <v>267</v>
      </c>
      <c r="B143" s="71">
        <v>486.225252</v>
      </c>
    </row>
    <row r="144" ht="22.8" customHeight="1" spans="1:2">
      <c r="A144" s="45" t="s">
        <v>158</v>
      </c>
      <c r="B144" s="46">
        <v>286.225252</v>
      </c>
    </row>
    <row r="145" ht="22.8" customHeight="1" spans="1:2">
      <c r="A145" s="45" t="s">
        <v>159</v>
      </c>
      <c r="B145" s="46">
        <v>30</v>
      </c>
    </row>
    <row r="146" ht="22.8" customHeight="1" spans="1:2">
      <c r="A146" s="45" t="s">
        <v>167</v>
      </c>
      <c r="B146" s="46">
        <v>10</v>
      </c>
    </row>
    <row r="147" ht="22.8" customHeight="1" spans="1:2">
      <c r="A147" s="45" t="s">
        <v>268</v>
      </c>
      <c r="B147" s="46">
        <v>120</v>
      </c>
    </row>
    <row r="148" ht="22.8" customHeight="1" spans="1:2">
      <c r="A148" s="45" t="s">
        <v>269</v>
      </c>
      <c r="B148" s="46">
        <v>40</v>
      </c>
    </row>
    <row r="149" ht="22.8" customHeight="1" spans="1:2">
      <c r="A149" s="49" t="s">
        <v>270</v>
      </c>
      <c r="B149" s="71">
        <v>156.73</v>
      </c>
    </row>
    <row r="150" ht="22.8" customHeight="1" spans="1:2">
      <c r="A150" s="49" t="s">
        <v>271</v>
      </c>
      <c r="B150" s="71">
        <v>101.73</v>
      </c>
    </row>
    <row r="151" ht="22.8" customHeight="1" spans="1:2">
      <c r="A151" s="45" t="s">
        <v>158</v>
      </c>
      <c r="B151" s="46">
        <v>5</v>
      </c>
    </row>
    <row r="152" ht="22.8" customHeight="1" spans="1:2">
      <c r="A152" s="45" t="s">
        <v>159</v>
      </c>
      <c r="B152" s="46">
        <v>0.73</v>
      </c>
    </row>
    <row r="153" ht="22.8" customHeight="1" spans="1:2">
      <c r="A153" s="45" t="s">
        <v>272</v>
      </c>
      <c r="B153" s="46">
        <v>96</v>
      </c>
    </row>
    <row r="154" ht="22.8" customHeight="1" spans="1:2">
      <c r="A154" s="49" t="s">
        <v>273</v>
      </c>
      <c r="B154" s="71">
        <v>25</v>
      </c>
    </row>
    <row r="155" ht="22.8" customHeight="1" spans="1:2">
      <c r="A155" s="45" t="s">
        <v>274</v>
      </c>
      <c r="B155" s="46">
        <v>25</v>
      </c>
    </row>
    <row r="156" ht="22.8" customHeight="1" spans="1:2">
      <c r="A156" s="49" t="s">
        <v>275</v>
      </c>
      <c r="B156" s="71">
        <v>30</v>
      </c>
    </row>
    <row r="157" ht="22.8" customHeight="1" spans="1:2">
      <c r="A157" s="45" t="s">
        <v>276</v>
      </c>
      <c r="B157" s="46">
        <v>30</v>
      </c>
    </row>
    <row r="158" ht="22.8" customHeight="1" spans="1:2">
      <c r="A158" s="49" t="s">
        <v>277</v>
      </c>
      <c r="B158" s="71">
        <v>10640.911952</v>
      </c>
    </row>
    <row r="159" ht="22.8" customHeight="1" spans="1:2">
      <c r="A159" s="49" t="s">
        <v>278</v>
      </c>
      <c r="B159" s="71">
        <v>8854.411952</v>
      </c>
    </row>
    <row r="160" ht="22.8" customHeight="1" spans="1:2">
      <c r="A160" s="45" t="s">
        <v>158</v>
      </c>
      <c r="B160" s="46">
        <v>7650.809592</v>
      </c>
    </row>
    <row r="161" ht="22.8" customHeight="1" spans="1:2">
      <c r="A161" s="45" t="s">
        <v>159</v>
      </c>
      <c r="B161" s="46">
        <v>679.60236</v>
      </c>
    </row>
    <row r="162" ht="22.8" customHeight="1" spans="1:2">
      <c r="A162" s="45" t="s">
        <v>160</v>
      </c>
      <c r="B162" s="46">
        <v>436</v>
      </c>
    </row>
    <row r="163" ht="22.8" customHeight="1" spans="1:2">
      <c r="A163" s="45" t="s">
        <v>279</v>
      </c>
      <c r="B163" s="46">
        <v>88</v>
      </c>
    </row>
    <row r="164" ht="22.8" customHeight="1" spans="1:2">
      <c r="A164" s="49" t="s">
        <v>280</v>
      </c>
      <c r="B164" s="71">
        <v>1786.5</v>
      </c>
    </row>
    <row r="165" ht="22.8" customHeight="1" spans="1:2">
      <c r="A165" s="45" t="s">
        <v>281</v>
      </c>
      <c r="B165" s="46">
        <v>1786.5</v>
      </c>
    </row>
    <row r="166" ht="22.8" customHeight="1" spans="1:2">
      <c r="A166" s="49" t="s">
        <v>282</v>
      </c>
      <c r="B166" s="71">
        <v>0</v>
      </c>
    </row>
    <row r="167" ht="22.8" customHeight="1" spans="1:2">
      <c r="A167" s="45" t="s">
        <v>283</v>
      </c>
      <c r="B167" s="46">
        <v>0</v>
      </c>
    </row>
    <row r="168" ht="22.8" customHeight="1" spans="1:2">
      <c r="A168" s="49" t="s">
        <v>284</v>
      </c>
      <c r="B168" s="71">
        <v>0</v>
      </c>
    </row>
    <row r="169" ht="22.8" customHeight="1" spans="1:2">
      <c r="A169" s="45" t="s">
        <v>285</v>
      </c>
      <c r="B169" s="46">
        <v>0</v>
      </c>
    </row>
    <row r="170" ht="22.8" customHeight="1" spans="1:2">
      <c r="A170" s="49" t="s">
        <v>286</v>
      </c>
      <c r="B170" s="71">
        <v>6688.035652</v>
      </c>
    </row>
    <row r="171" ht="22.8" customHeight="1" spans="1:2">
      <c r="A171" s="49" t="s">
        <v>287</v>
      </c>
      <c r="B171" s="71">
        <v>5006.035652</v>
      </c>
    </row>
    <row r="172" ht="22.8" customHeight="1" spans="1:2">
      <c r="A172" s="45" t="s">
        <v>158</v>
      </c>
      <c r="B172" s="46">
        <v>4970.427252</v>
      </c>
    </row>
    <row r="173" ht="22.8" customHeight="1" spans="1:2">
      <c r="A173" s="45" t="s">
        <v>159</v>
      </c>
      <c r="B173" s="46">
        <v>4.6084</v>
      </c>
    </row>
    <row r="174" ht="22.8" customHeight="1" spans="1:2">
      <c r="A174" s="45" t="s">
        <v>288</v>
      </c>
      <c r="B174" s="46">
        <v>15</v>
      </c>
    </row>
    <row r="175" ht="22.8" customHeight="1" spans="1:2">
      <c r="A175" s="45" t="s">
        <v>289</v>
      </c>
      <c r="B175" s="46">
        <v>16</v>
      </c>
    </row>
    <row r="176" ht="22.8" customHeight="1" spans="1:2">
      <c r="A176" s="49" t="s">
        <v>290</v>
      </c>
      <c r="B176" s="71">
        <v>1000</v>
      </c>
    </row>
    <row r="177" ht="22.8" customHeight="1" spans="1:2">
      <c r="A177" s="45" t="s">
        <v>291</v>
      </c>
      <c r="B177" s="46">
        <v>1000</v>
      </c>
    </row>
    <row r="178" ht="22.8" customHeight="1" spans="1:2">
      <c r="A178" s="49" t="s">
        <v>292</v>
      </c>
      <c r="B178" s="71">
        <v>682</v>
      </c>
    </row>
    <row r="179" ht="22.8" customHeight="1" spans="1:2">
      <c r="A179" s="45" t="s">
        <v>293</v>
      </c>
      <c r="B179" s="46">
        <v>682</v>
      </c>
    </row>
    <row r="180" ht="22.8" customHeight="1" spans="1:2">
      <c r="A180" s="49" t="s">
        <v>294</v>
      </c>
      <c r="B180" s="71">
        <v>1047.326476</v>
      </c>
    </row>
    <row r="181" ht="22.8" customHeight="1" spans="1:2">
      <c r="A181" s="49" t="s">
        <v>295</v>
      </c>
      <c r="B181" s="71">
        <v>1047.326476</v>
      </c>
    </row>
    <row r="182" ht="22.8" customHeight="1" spans="1:2">
      <c r="A182" s="45" t="s">
        <v>158</v>
      </c>
      <c r="B182" s="46">
        <v>654.326476</v>
      </c>
    </row>
    <row r="183" ht="22.8" customHeight="1" spans="1:2">
      <c r="A183" s="45" t="s">
        <v>160</v>
      </c>
      <c r="B183" s="46">
        <v>110</v>
      </c>
    </row>
    <row r="184" ht="22.8" customHeight="1" spans="1:2">
      <c r="A184" s="45" t="s">
        <v>296</v>
      </c>
      <c r="B184" s="46">
        <v>283</v>
      </c>
    </row>
    <row r="185" ht="22.8" customHeight="1" spans="1:2">
      <c r="A185" s="49" t="s">
        <v>297</v>
      </c>
      <c r="B185" s="71">
        <v>2170.164944</v>
      </c>
    </row>
    <row r="186" ht="22.8" customHeight="1" spans="1:2">
      <c r="A186" s="49" t="s">
        <v>298</v>
      </c>
      <c r="B186" s="71">
        <v>2170.164944</v>
      </c>
    </row>
    <row r="187" ht="22.8" customHeight="1" spans="1:2">
      <c r="A187" s="45" t="s">
        <v>158</v>
      </c>
      <c r="B187" s="46">
        <v>1716.164944</v>
      </c>
    </row>
    <row r="188" ht="22.8" customHeight="1" spans="1:2">
      <c r="A188" s="45" t="s">
        <v>299</v>
      </c>
      <c r="B188" s="46">
        <v>125</v>
      </c>
    </row>
    <row r="189" ht="22.8" customHeight="1" spans="1:2">
      <c r="A189" s="45" t="s">
        <v>300</v>
      </c>
      <c r="B189" s="46">
        <v>265</v>
      </c>
    </row>
    <row r="190" ht="22.8" customHeight="1" spans="1:2">
      <c r="A190" s="45" t="s">
        <v>301</v>
      </c>
      <c r="B190" s="46">
        <v>64</v>
      </c>
    </row>
    <row r="191" ht="22.8" customHeight="1" spans="1:2">
      <c r="A191" s="49" t="s">
        <v>302</v>
      </c>
      <c r="B191" s="71">
        <v>4397.449684</v>
      </c>
    </row>
    <row r="192" ht="22.8" customHeight="1" spans="1:2">
      <c r="A192" s="49" t="s">
        <v>303</v>
      </c>
      <c r="B192" s="71">
        <v>4397.449684</v>
      </c>
    </row>
    <row r="193" ht="22.8" customHeight="1" spans="1:2">
      <c r="A193" s="45" t="s">
        <v>304</v>
      </c>
      <c r="B193" s="46">
        <v>4397.449684</v>
      </c>
    </row>
    <row r="194" ht="22.8" customHeight="1" spans="1:2">
      <c r="A194" s="49" t="s">
        <v>305</v>
      </c>
      <c r="B194" s="71">
        <v>1103.771204</v>
      </c>
    </row>
    <row r="195" ht="22.8" customHeight="1" spans="1:2">
      <c r="A195" s="49" t="s">
        <v>306</v>
      </c>
      <c r="B195" s="71">
        <v>623.771204</v>
      </c>
    </row>
    <row r="196" ht="22.8" customHeight="1" spans="1:2">
      <c r="A196" s="45" t="s">
        <v>158</v>
      </c>
      <c r="B196" s="46">
        <v>358.771204</v>
      </c>
    </row>
    <row r="197" ht="22.8" customHeight="1" spans="1:2">
      <c r="A197" s="45" t="s">
        <v>307</v>
      </c>
      <c r="B197" s="46">
        <v>30</v>
      </c>
    </row>
    <row r="198" ht="22.8" customHeight="1" spans="1:2">
      <c r="A198" s="45" t="s">
        <v>308</v>
      </c>
      <c r="B198" s="46">
        <v>225</v>
      </c>
    </row>
    <row r="199" ht="22.8" customHeight="1" spans="1:2">
      <c r="A199" s="45" t="s">
        <v>309</v>
      </c>
      <c r="B199" s="46">
        <v>5</v>
      </c>
    </row>
    <row r="200" ht="22.8" customHeight="1" spans="1:2">
      <c r="A200" s="45" t="s">
        <v>310</v>
      </c>
      <c r="B200" s="46">
        <v>5</v>
      </c>
    </row>
    <row r="201" ht="22.8" customHeight="1" spans="1:2">
      <c r="A201" s="49" t="s">
        <v>311</v>
      </c>
      <c r="B201" s="71">
        <v>480</v>
      </c>
    </row>
    <row r="202" ht="22.8" customHeight="1" spans="1:2">
      <c r="A202" s="45" t="s">
        <v>158</v>
      </c>
      <c r="B202" s="46">
        <v>480</v>
      </c>
    </row>
    <row r="203" ht="22.8" customHeight="1" spans="1:2">
      <c r="A203" s="49" t="s">
        <v>312</v>
      </c>
      <c r="B203" s="71">
        <v>2000</v>
      </c>
    </row>
    <row r="204" ht="22.8" customHeight="1" spans="1:2">
      <c r="A204" s="49" t="s">
        <v>313</v>
      </c>
      <c r="B204" s="71">
        <v>2000</v>
      </c>
    </row>
    <row r="205" ht="22.8" customHeight="1" spans="1:2">
      <c r="A205" s="45" t="s">
        <v>314</v>
      </c>
      <c r="B205" s="46">
        <v>2000</v>
      </c>
    </row>
    <row r="206" ht="22.8" customHeight="1" spans="1:2">
      <c r="A206" s="49" t="s">
        <v>315</v>
      </c>
      <c r="B206" s="71">
        <v>37616.518018</v>
      </c>
    </row>
    <row r="207" ht="22.8" customHeight="1" spans="1:2">
      <c r="A207" s="49" t="s">
        <v>316</v>
      </c>
      <c r="B207" s="71">
        <v>37616.518018</v>
      </c>
    </row>
    <row r="208" ht="22.8" customHeight="1" spans="1:2">
      <c r="A208" s="45" t="s">
        <v>317</v>
      </c>
      <c r="B208" s="46">
        <v>37616.518018</v>
      </c>
    </row>
    <row r="209" ht="22.8" customHeight="1" spans="1:2">
      <c r="A209" s="49" t="s">
        <v>318</v>
      </c>
      <c r="B209" s="71">
        <v>0</v>
      </c>
    </row>
    <row r="210" ht="22.8" customHeight="1" spans="1:2">
      <c r="A210" s="45" t="s">
        <v>319</v>
      </c>
      <c r="B210" s="46">
        <v>0</v>
      </c>
    </row>
    <row r="211" ht="22.8" customHeight="1" spans="1:2">
      <c r="A211" s="49" t="s">
        <v>320</v>
      </c>
      <c r="B211" s="71">
        <v>0</v>
      </c>
    </row>
    <row r="212" ht="22.8" customHeight="1" spans="1:2">
      <c r="A212" s="45" t="s">
        <v>321</v>
      </c>
      <c r="B212" s="46">
        <v>0</v>
      </c>
    </row>
    <row r="213" ht="22.8" customHeight="1" spans="1:2">
      <c r="A213" s="49" t="s">
        <v>322</v>
      </c>
      <c r="B213" s="71">
        <v>0</v>
      </c>
    </row>
    <row r="214" ht="22.8" customHeight="1" spans="1:2">
      <c r="A214" s="45" t="s">
        <v>323</v>
      </c>
      <c r="B214" s="46">
        <v>0</v>
      </c>
    </row>
    <row r="215" ht="22.8" customHeight="1" spans="1:2">
      <c r="A215" s="49" t="s">
        <v>324</v>
      </c>
      <c r="B215" s="71">
        <v>10000</v>
      </c>
    </row>
    <row r="216" ht="22.8" customHeight="1" spans="1:2">
      <c r="A216" s="49" t="s">
        <v>325</v>
      </c>
      <c r="B216" s="71">
        <v>10000</v>
      </c>
    </row>
    <row r="217" ht="22.8" customHeight="1" spans="1:2">
      <c r="A217" s="45" t="s">
        <v>326</v>
      </c>
      <c r="B217" s="46">
        <v>10000</v>
      </c>
    </row>
    <row r="218" ht="22.8" customHeight="1" spans="1:2">
      <c r="A218" s="49" t="s">
        <v>327</v>
      </c>
      <c r="B218" s="71">
        <v>0</v>
      </c>
    </row>
    <row r="219" ht="22.8" customHeight="1" spans="1:2">
      <c r="A219" s="45" t="s">
        <v>328</v>
      </c>
      <c r="B219" s="46">
        <v>0</v>
      </c>
    </row>
  </sheetData>
  <mergeCells count="1">
    <mergeCell ref="A2:B2"/>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topLeftCell="A25" workbookViewId="0">
      <selection activeCell="C1" sqref="C$1:C$1048576"/>
    </sheetView>
  </sheetViews>
  <sheetFormatPr defaultColWidth="10" defaultRowHeight="13.5" outlineLevelCol="1"/>
  <cols>
    <col min="1" max="1" width="51.3" customWidth="1"/>
    <col min="2" max="2" width="23.075" customWidth="1"/>
    <col min="3" max="3" width="9.76666666666667" customWidth="1"/>
  </cols>
  <sheetData>
    <row r="1" ht="16.35" customHeight="1" spans="1:1">
      <c r="A1" s="1" t="s">
        <v>15</v>
      </c>
    </row>
    <row r="2" ht="39.1" customHeight="1" spans="1:2">
      <c r="A2" s="5" t="s">
        <v>16</v>
      </c>
      <c r="B2" s="5"/>
    </row>
    <row r="3" ht="19.8" customHeight="1" spans="1:2">
      <c r="A3" s="42"/>
      <c r="B3" s="43" t="s">
        <v>66</v>
      </c>
    </row>
    <row r="4" ht="39.1" customHeight="1" spans="1:2">
      <c r="A4" s="44" t="s">
        <v>111</v>
      </c>
      <c r="B4" s="44" t="s">
        <v>68</v>
      </c>
    </row>
    <row r="5" ht="22.8" customHeight="1" spans="1:2">
      <c r="A5" s="44" t="s">
        <v>155</v>
      </c>
      <c r="B5" s="72">
        <v>192807</v>
      </c>
    </row>
    <row r="6" ht="22.8" customHeight="1" spans="1:2">
      <c r="A6" s="49" t="s">
        <v>329</v>
      </c>
      <c r="B6" s="72">
        <v>57119.572002</v>
      </c>
    </row>
    <row r="7" ht="22.8" customHeight="1" spans="1:2">
      <c r="A7" s="45" t="s">
        <v>330</v>
      </c>
      <c r="B7" s="73">
        <v>42390.16056</v>
      </c>
    </row>
    <row r="8" ht="22.8" customHeight="1" spans="1:2">
      <c r="A8" s="45" t="s">
        <v>331</v>
      </c>
      <c r="B8" s="73">
        <v>7290.490294</v>
      </c>
    </row>
    <row r="9" ht="22.8" customHeight="1" spans="1:2">
      <c r="A9" s="45" t="s">
        <v>332</v>
      </c>
      <c r="B9" s="73">
        <v>4372.521148</v>
      </c>
    </row>
    <row r="10" ht="22.8" customHeight="1" spans="1:2">
      <c r="A10" s="45" t="s">
        <v>333</v>
      </c>
      <c r="B10" s="73">
        <v>3066.4</v>
      </c>
    </row>
    <row r="11" ht="22.8" customHeight="1" spans="1:2">
      <c r="A11" s="49" t="s">
        <v>334</v>
      </c>
      <c r="B11" s="72">
        <v>66869.67425</v>
      </c>
    </row>
    <row r="12" ht="22.8" customHeight="1" spans="1:2">
      <c r="A12" s="45" t="s">
        <v>335</v>
      </c>
      <c r="B12" s="73">
        <v>6589.841886</v>
      </c>
    </row>
    <row r="13" ht="22.8" customHeight="1" spans="1:2">
      <c r="A13" s="45" t="s">
        <v>336</v>
      </c>
      <c r="B13" s="73">
        <v>18.5</v>
      </c>
    </row>
    <row r="14" ht="22.8" customHeight="1" spans="1:2">
      <c r="A14" s="45" t="s">
        <v>337</v>
      </c>
      <c r="B14" s="73">
        <v>148.2</v>
      </c>
    </row>
    <row r="15" ht="22.8" customHeight="1" spans="1:2">
      <c r="A15" s="45" t="s">
        <v>338</v>
      </c>
      <c r="B15" s="73">
        <v>42.2</v>
      </c>
    </row>
    <row r="16" ht="22.8" customHeight="1" spans="1:2">
      <c r="A16" s="45" t="s">
        <v>339</v>
      </c>
      <c r="B16" s="73">
        <v>1789.9348</v>
      </c>
    </row>
    <row r="17" ht="22.8" customHeight="1" spans="1:2">
      <c r="A17" s="45" t="s">
        <v>340</v>
      </c>
      <c r="B17" s="73">
        <v>123.95</v>
      </c>
    </row>
    <row r="18" ht="22.8" customHeight="1" spans="1:2">
      <c r="A18" s="45" t="s">
        <v>341</v>
      </c>
      <c r="B18" s="73">
        <v>430</v>
      </c>
    </row>
    <row r="19" ht="22.8" customHeight="1" spans="1:2">
      <c r="A19" s="45" t="s">
        <v>342</v>
      </c>
      <c r="B19" s="73">
        <v>605.395</v>
      </c>
    </row>
    <row r="20" ht="22.8" customHeight="1" spans="1:2">
      <c r="A20" s="45" t="s">
        <v>343</v>
      </c>
      <c r="B20" s="73">
        <v>57121.652564</v>
      </c>
    </row>
    <row r="21" ht="22.8" customHeight="1" spans="1:2">
      <c r="A21" s="49" t="s">
        <v>344</v>
      </c>
      <c r="B21" s="72">
        <v>93.9</v>
      </c>
    </row>
    <row r="22" ht="22.8" customHeight="1" spans="1:2">
      <c r="A22" s="45" t="s">
        <v>345</v>
      </c>
      <c r="B22" s="73">
        <v>48.3</v>
      </c>
    </row>
    <row r="23" ht="22.8" customHeight="1" spans="1:2">
      <c r="A23" s="45" t="s">
        <v>346</v>
      </c>
      <c r="B23" s="73">
        <v>45.6</v>
      </c>
    </row>
    <row r="24" ht="22.8" customHeight="1" spans="1:2">
      <c r="A24" s="49" t="s">
        <v>347</v>
      </c>
      <c r="B24" s="72">
        <v>606</v>
      </c>
    </row>
    <row r="25" ht="22.8" customHeight="1" spans="1:2">
      <c r="A25" s="45" t="s">
        <v>346</v>
      </c>
      <c r="B25" s="73">
        <v>606</v>
      </c>
    </row>
    <row r="26" ht="22.8" customHeight="1" spans="1:2">
      <c r="A26" s="49" t="s">
        <v>348</v>
      </c>
      <c r="B26" s="72">
        <v>864.283348</v>
      </c>
    </row>
    <row r="27" ht="22.8" customHeight="1" spans="1:2">
      <c r="A27" s="45" t="s">
        <v>349</v>
      </c>
      <c r="B27" s="73">
        <v>384.78966</v>
      </c>
    </row>
    <row r="28" ht="22.8" customHeight="1" spans="1:2">
      <c r="A28" s="45" t="s">
        <v>350</v>
      </c>
      <c r="B28" s="73">
        <v>479.493688</v>
      </c>
    </row>
    <row r="29" ht="22.8" customHeight="1" spans="1:2">
      <c r="A29" s="49" t="s">
        <v>351</v>
      </c>
      <c r="B29" s="72">
        <v>200</v>
      </c>
    </row>
    <row r="30" ht="22.8" customHeight="1" spans="1:2">
      <c r="A30" s="45" t="s">
        <v>352</v>
      </c>
      <c r="B30" s="73">
        <v>200</v>
      </c>
    </row>
    <row r="31" ht="22.8" customHeight="1" spans="1:2">
      <c r="A31" s="49" t="s">
        <v>353</v>
      </c>
      <c r="B31" s="72">
        <v>562.1704</v>
      </c>
    </row>
    <row r="32" ht="22.8" customHeight="1" spans="1:2">
      <c r="A32" s="45" t="s">
        <v>354</v>
      </c>
      <c r="B32" s="73">
        <v>178.39</v>
      </c>
    </row>
    <row r="33" ht="22.8" customHeight="1" spans="1:2">
      <c r="A33" s="45" t="s">
        <v>355</v>
      </c>
      <c r="B33" s="73">
        <v>383.7804</v>
      </c>
    </row>
    <row r="34" ht="22.8" customHeight="1" spans="1:2">
      <c r="A34" s="49" t="s">
        <v>356</v>
      </c>
      <c r="B34" s="72">
        <v>813.7</v>
      </c>
    </row>
    <row r="35" ht="22.8" customHeight="1" spans="1:2">
      <c r="A35" s="45" t="s">
        <v>357</v>
      </c>
      <c r="B35" s="73">
        <v>513.7</v>
      </c>
    </row>
    <row r="36" ht="22.8" customHeight="1" spans="1:2">
      <c r="A36" s="45" t="s">
        <v>358</v>
      </c>
      <c r="B36" s="73">
        <v>300</v>
      </c>
    </row>
    <row r="37" ht="22.8" customHeight="1" spans="1:2">
      <c r="A37" s="49" t="s">
        <v>359</v>
      </c>
      <c r="B37" s="72">
        <v>10000</v>
      </c>
    </row>
    <row r="38" ht="22.8" customHeight="1" spans="1:2">
      <c r="A38" s="45" t="s">
        <v>360</v>
      </c>
      <c r="B38" s="73">
        <v>10000</v>
      </c>
    </row>
    <row r="39" ht="22.8" customHeight="1" spans="1:2">
      <c r="A39" s="49" t="s">
        <v>361</v>
      </c>
      <c r="B39" s="72">
        <v>2000</v>
      </c>
    </row>
    <row r="40" ht="22.8" customHeight="1" spans="1:2">
      <c r="A40" s="45" t="s">
        <v>313</v>
      </c>
      <c r="B40" s="73">
        <v>2000</v>
      </c>
    </row>
    <row r="41" ht="22.8" customHeight="1" spans="1:2">
      <c r="A41" s="49" t="s">
        <v>362</v>
      </c>
      <c r="B41" s="72">
        <v>53677.7</v>
      </c>
    </row>
    <row r="42" ht="22.8" customHeight="1" spans="1:2">
      <c r="A42" s="45" t="s">
        <v>363</v>
      </c>
      <c r="B42" s="73">
        <v>53677.7</v>
      </c>
    </row>
  </sheetData>
  <mergeCells count="1">
    <mergeCell ref="A2:B2"/>
  </mergeCells>
  <pageMargins left="0.75" right="0.75" top="0.268999993801117" bottom="0.268999993801117"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2" sqref="A2:B2"/>
    </sheetView>
  </sheetViews>
  <sheetFormatPr defaultColWidth="10" defaultRowHeight="13.5" outlineLevelRow="6" outlineLevelCol="1"/>
  <cols>
    <col min="1" max="1" width="51.3" customWidth="1"/>
    <col min="2" max="2" width="23.075" customWidth="1"/>
    <col min="3" max="3" width="9.76666666666667" customWidth="1"/>
  </cols>
  <sheetData>
    <row r="1" ht="16.35" customHeight="1" spans="1:1">
      <c r="A1" s="1" t="s">
        <v>17</v>
      </c>
    </row>
    <row r="2" ht="39.1" customHeight="1" spans="1:2">
      <c r="A2" s="5" t="s">
        <v>18</v>
      </c>
      <c r="B2" s="5"/>
    </row>
    <row r="3" ht="19.8" customHeight="1" spans="1:2">
      <c r="A3" s="42"/>
      <c r="B3" s="43" t="s">
        <v>66</v>
      </c>
    </row>
    <row r="4" ht="39.1" customHeight="1" spans="1:2">
      <c r="A4" s="44" t="s">
        <v>111</v>
      </c>
      <c r="B4" s="44" t="s">
        <v>68</v>
      </c>
    </row>
    <row r="5" ht="26.05" customHeight="1" spans="1:2">
      <c r="A5" s="44" t="s">
        <v>364</v>
      </c>
      <c r="B5" s="70">
        <v>0</v>
      </c>
    </row>
    <row r="6" ht="26.05" customHeight="1" spans="1:2">
      <c r="A6" s="49"/>
      <c r="B6" s="70">
        <v>0</v>
      </c>
    </row>
    <row r="7" ht="26.05" customHeight="1" spans="1:2">
      <c r="A7" s="45"/>
      <c r="B7" s="73"/>
    </row>
  </sheetData>
  <mergeCells count="1">
    <mergeCell ref="A2:B2"/>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 sqref="A1"/>
    </sheetView>
  </sheetViews>
  <sheetFormatPr defaultColWidth="10" defaultRowHeight="13.5" outlineLevelCol="1"/>
  <cols>
    <col min="1" max="1" width="25.6416666666667" customWidth="1"/>
    <col min="2" max="2" width="30.775" customWidth="1"/>
    <col min="3" max="3" width="9.76666666666667" customWidth="1"/>
  </cols>
  <sheetData>
    <row r="1" ht="16.35" customHeight="1" spans="1:1">
      <c r="A1" s="1" t="s">
        <v>19</v>
      </c>
    </row>
    <row r="2" ht="58.65" customHeight="1" spans="1:2">
      <c r="A2" s="5" t="s">
        <v>20</v>
      </c>
      <c r="B2" s="5"/>
    </row>
    <row r="3" ht="19.8" customHeight="1" spans="1:2">
      <c r="A3" s="42"/>
      <c r="B3" s="43" t="s">
        <v>66</v>
      </c>
    </row>
    <row r="4" ht="39.1" customHeight="1" spans="1:2">
      <c r="A4" s="44" t="s">
        <v>365</v>
      </c>
      <c r="B4" s="44" t="s">
        <v>68</v>
      </c>
    </row>
    <row r="5" ht="26.05" customHeight="1" spans="1:2">
      <c r="A5" s="102"/>
      <c r="B5" s="73"/>
    </row>
    <row r="6" ht="26.05" customHeight="1" spans="1:2">
      <c r="A6" s="44" t="s">
        <v>364</v>
      </c>
      <c r="B6" s="72">
        <v>0</v>
      </c>
    </row>
    <row r="7" ht="16.35" customHeight="1"/>
    <row r="8" ht="16.35" customHeight="1"/>
    <row r="9" ht="16.35" customHeight="1"/>
    <row r="10" ht="16.35" customHeight="1" spans="2:2">
      <c r="B10" s="103"/>
    </row>
  </sheetData>
  <mergeCells count="1">
    <mergeCell ref="A2:B2"/>
  </mergeCells>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目录</vt:lpstr>
      <vt:lpstr>一般公共预算收入预算表</vt:lpstr>
      <vt:lpstr>一般公共预算支出预算表</vt:lpstr>
      <vt:lpstr>本级一般公共预算收入预算表</vt:lpstr>
      <vt:lpstr>本级一般公共预算支出预算表</vt:lpstr>
      <vt:lpstr>本级一般公共预算本级支出预算表</vt:lpstr>
      <vt:lpstr>本级一般公共预算基本支出预算表</vt:lpstr>
      <vt:lpstr>本级一般公共预算对下级的转移支付预算分项目表</vt:lpstr>
      <vt:lpstr>本级一般公共预算对下级的转移支付预算分地区表</vt:lpstr>
      <vt:lpstr>一般公共预算收支平衡情况表</vt:lpstr>
      <vt:lpstr>政府性基金收入预算表</vt:lpstr>
      <vt:lpstr>政府性基金支出预算表</vt:lpstr>
      <vt:lpstr>本级政府性基金收入预算表</vt:lpstr>
      <vt:lpstr>本级政府性基金支出预算表</vt:lpstr>
      <vt:lpstr>本级政府性基金本级支出预算表</vt:lpstr>
      <vt:lpstr>本级政府性基金预算对下级的转移支付预算分项目表</vt:lpstr>
      <vt:lpstr>本级政府性基金预算对下级的转移支付预算分地区表</vt:lpstr>
      <vt:lpstr>政府性基金收支平衡情况表</vt:lpstr>
      <vt:lpstr>国有资本经营收入预算表</vt:lpstr>
      <vt:lpstr>国有资本经营支出预算表</vt:lpstr>
      <vt:lpstr>本级国有资本经营收入预算表</vt:lpstr>
      <vt:lpstr>本级国有资本经营支出预算表</vt:lpstr>
      <vt:lpstr>社保基金收入预算表</vt:lpstr>
      <vt:lpstr>社保基金支出预算表</vt:lpstr>
      <vt:lpstr>2022年地方政府一般债务余额情况表</vt:lpstr>
      <vt:lpstr>2022年地方政府专项债务余额情况表</vt:lpstr>
      <vt:lpstr>债务情况表</vt:lpstr>
      <vt:lpstr>“三公”经费支出预算表</vt:lpstr>
      <vt:lpstr>绩效管理工作要点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2023-06-09T14:45:00Z</dcterms:created>
  <dcterms:modified xsi:type="dcterms:W3CDTF">2023-07-10T10:07:52Z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C341286E8F504610840F0835702F7057_12</vt:lpwstr>
  </property>
  <property fmtid="{D5CDD505-2E9C-101B-9397-08002B2CF9AE}" pid="3" name="KSOProductBuildVer">
    <vt:lpwstr>2052-11.1.0.10000</vt:lpwstr>
  </property>
</Properties>
</file>