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4240" windowHeight="12540" tabRatio="898" firstSheet="18" activeTab="30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'工资福利(政府预算)'!$A$1:$N$13</definedName>
    <definedName name="_xlnm.Print_Area" localSheetId="15">'工资福利(政府预算)(2)'!$A$1:$N$12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经费拔款!$A$1:$V$16</definedName>
    <definedName name="_xlnm.Print_Area" localSheetId="26">'经费拨款(政府预算)'!$A$1:$U$12</definedName>
    <definedName name="_xlnm.Print_Area" localSheetId="27">#N/A</definedName>
    <definedName name="_xlnm.Print_Area" localSheetId="8">'商品服务(政府预算)'!$A$1:$T$10</definedName>
    <definedName name="_xlnm.Print_Area" localSheetId="17">'商品服务(政府预算)(2)'!$A$1:$T$10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一般预算基本支出表!$A$1:$I$20</definedName>
    <definedName name="_xlnm.Print_Area" localSheetId="12">一般预算支出!$A$1:$R$22</definedName>
    <definedName name="_xlnm.Print_Area" localSheetId="21">#N/A</definedName>
    <definedName name="_xlnm.Print_Area" localSheetId="22">'政府性基金(政府预算)'!$A$1:$U$7</definedName>
    <definedName name="_xlnm.Print_Area" localSheetId="4">'支出分类(政府预算)'!$A$1:$U$13</definedName>
    <definedName name="_xlnm.Print_Area" localSheetId="23">#N/A</definedName>
    <definedName name="_xlnm.Print_Area" localSheetId="24">'专户(政府预算)'!$A$1:$U$7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5621"/>
</workbook>
</file>

<file path=xl/calcChain.xml><?xml version="1.0" encoding="utf-8"?>
<calcChain xmlns="http://schemas.openxmlformats.org/spreadsheetml/2006/main">
  <c r="F8" i="46" l="1"/>
  <c r="J8" i="46"/>
  <c r="F9" i="46"/>
  <c r="J9" i="46"/>
  <c r="F10" i="46"/>
  <c r="J10" i="46"/>
  <c r="F11" i="46"/>
  <c r="J11" i="46"/>
  <c r="F12" i="46"/>
  <c r="J12" i="46"/>
  <c r="F13" i="46"/>
  <c r="J13" i="46"/>
  <c r="G21" i="46"/>
  <c r="G20" i="46" s="1"/>
  <c r="F20" i="46" s="1"/>
  <c r="E20" i="46" s="1"/>
  <c r="F22" i="46"/>
  <c r="E22" i="46" s="1"/>
  <c r="F12" i="75"/>
  <c r="F11" i="75"/>
  <c r="F10" i="75"/>
  <c r="F9" i="75"/>
  <c r="H8" i="75"/>
  <c r="G8" i="75"/>
  <c r="G7" i="75" s="1"/>
  <c r="F7" i="75" s="1"/>
  <c r="F8" i="75"/>
  <c r="H7" i="75"/>
  <c r="S14" i="57"/>
  <c r="G14" i="57"/>
  <c r="F14" i="57" s="1"/>
  <c r="S13" i="57"/>
  <c r="G13" i="57"/>
  <c r="F13" i="57"/>
  <c r="S12" i="57"/>
  <c r="G12" i="57"/>
  <c r="F12" i="57" s="1"/>
  <c r="S11" i="57"/>
  <c r="G11" i="57"/>
  <c r="F11" i="57" s="1"/>
  <c r="U10" i="57"/>
  <c r="U9" i="57" s="1"/>
  <c r="U8" i="57" s="1"/>
  <c r="T10" i="57"/>
  <c r="T9" i="57" s="1"/>
  <c r="T8" i="57" s="1"/>
  <c r="I10" i="57"/>
  <c r="I9" i="57" s="1"/>
  <c r="I8" i="57" s="1"/>
  <c r="H10" i="57"/>
  <c r="H9" i="57" s="1"/>
  <c r="H8" i="57" s="1"/>
  <c r="G10" i="67"/>
  <c r="F10" i="67" s="1"/>
  <c r="G9" i="67"/>
  <c r="F9" i="67"/>
  <c r="G8" i="67"/>
  <c r="F8" i="67" s="1"/>
  <c r="G7" i="67"/>
  <c r="F7" i="67"/>
  <c r="F11" i="48"/>
  <c r="F10" i="48"/>
  <c r="F9" i="48"/>
  <c r="F8" i="48"/>
  <c r="G12" i="65"/>
  <c r="F12" i="65" s="1"/>
  <c r="G11" i="65"/>
  <c r="F11" i="65"/>
  <c r="G10" i="65"/>
  <c r="F10" i="65" s="1"/>
  <c r="G9" i="65"/>
  <c r="F9" i="65"/>
  <c r="K8" i="65"/>
  <c r="K7" i="65" s="1"/>
  <c r="J8" i="65"/>
  <c r="I8" i="65"/>
  <c r="H8" i="65"/>
  <c r="H7" i="65" s="1"/>
  <c r="G8" i="65"/>
  <c r="F8" i="65" s="1"/>
  <c r="J7" i="65"/>
  <c r="I7" i="65"/>
  <c r="F13" i="47"/>
  <c r="M12" i="47"/>
  <c r="F12" i="47"/>
  <c r="M11" i="47"/>
  <c r="F11" i="47"/>
  <c r="V10" i="47"/>
  <c r="G10" i="47"/>
  <c r="F10" i="47"/>
  <c r="Y9" i="47"/>
  <c r="Y8" i="47" s="1"/>
  <c r="V9" i="47"/>
  <c r="U9" i="47"/>
  <c r="U8" i="47" s="1"/>
  <c r="Q9" i="47"/>
  <c r="Q8" i="47" s="1"/>
  <c r="O9" i="47"/>
  <c r="M9" i="47" s="1"/>
  <c r="N9" i="47"/>
  <c r="I9" i="47"/>
  <c r="I8" i="47" s="1"/>
  <c r="H9" i="47"/>
  <c r="G9" i="47" s="1"/>
  <c r="F9" i="47" s="1"/>
  <c r="V8" i="47"/>
  <c r="N8" i="47"/>
  <c r="E20" i="63"/>
  <c r="F19" i="63"/>
  <c r="F18" i="63" s="1"/>
  <c r="E18" i="63" s="1"/>
  <c r="E17" i="63"/>
  <c r="F16" i="63"/>
  <c r="E16" i="63" s="1"/>
  <c r="E14" i="63"/>
  <c r="F13" i="63"/>
  <c r="E13" i="63" s="1"/>
  <c r="E11" i="63"/>
  <c r="E10" i="63"/>
  <c r="E9" i="63"/>
  <c r="G8" i="63"/>
  <c r="E26" i="4"/>
  <c r="D26" i="4"/>
  <c r="G10" i="60"/>
  <c r="F10" i="60"/>
  <c r="G9" i="60"/>
  <c r="F9" i="60" s="1"/>
  <c r="G8" i="60"/>
  <c r="F8" i="60"/>
  <c r="G7" i="60"/>
  <c r="F7" i="60" s="1"/>
  <c r="F11" i="45"/>
  <c r="F10" i="45"/>
  <c r="F9" i="45"/>
  <c r="F8" i="45"/>
  <c r="G13" i="59"/>
  <c r="F13" i="59"/>
  <c r="G12" i="59"/>
  <c r="F12" i="59" s="1"/>
  <c r="G11" i="59"/>
  <c r="F11" i="59"/>
  <c r="G10" i="59"/>
  <c r="F10" i="59" s="1"/>
  <c r="I9" i="59"/>
  <c r="H9" i="59"/>
  <c r="G9" i="59" s="1"/>
  <c r="F9" i="59" s="1"/>
  <c r="I8" i="59"/>
  <c r="I7" i="59"/>
  <c r="F14" i="44"/>
  <c r="M13" i="44"/>
  <c r="F13" i="44" s="1"/>
  <c r="M12" i="44"/>
  <c r="F12" i="44"/>
  <c r="G11" i="44"/>
  <c r="F11" i="44" s="1"/>
  <c r="U10" i="44"/>
  <c r="R10" i="44"/>
  <c r="O10" i="44"/>
  <c r="N10" i="44"/>
  <c r="M10" i="44" s="1"/>
  <c r="F10" i="44" s="1"/>
  <c r="G10" i="44"/>
  <c r="U9" i="44"/>
  <c r="M9" i="44"/>
  <c r="G9" i="44"/>
  <c r="F9" i="44"/>
  <c r="U8" i="44"/>
  <c r="M8" i="44"/>
  <c r="G8" i="44"/>
  <c r="F8" i="44"/>
  <c r="F10" i="58"/>
  <c r="H9" i="58"/>
  <c r="H8" i="58" s="1"/>
  <c r="H7" i="58" s="1"/>
  <c r="G9" i="58"/>
  <c r="G8" i="58" s="1"/>
  <c r="F9" i="58"/>
  <c r="K11" i="40"/>
  <c r="G11" i="40"/>
  <c r="F11" i="40" s="1"/>
  <c r="L10" i="40"/>
  <c r="K10" i="40"/>
  <c r="H10" i="40"/>
  <c r="H9" i="40" s="1"/>
  <c r="H8" i="40" s="1"/>
  <c r="L9" i="40"/>
  <c r="K9" i="40"/>
  <c r="K8" i="40" s="1"/>
  <c r="L8" i="40"/>
  <c r="H26" i="1"/>
  <c r="H28" i="1" s="1"/>
  <c r="D26" i="1"/>
  <c r="D28" i="1" s="1"/>
  <c r="F10" i="1"/>
  <c r="F6" i="1"/>
  <c r="F26" i="1" s="1"/>
  <c r="F28" i="1" s="1"/>
  <c r="S10" i="57" l="1"/>
  <c r="S9" i="57" s="1"/>
  <c r="S8" i="57" s="1"/>
  <c r="G10" i="57"/>
  <c r="F10" i="57" s="1"/>
  <c r="F9" i="57" s="1"/>
  <c r="F8" i="57" s="1"/>
  <c r="F12" i="63"/>
  <c r="E12" i="63" s="1"/>
  <c r="E19" i="63"/>
  <c r="E9" i="46"/>
  <c r="E12" i="46"/>
  <c r="E10" i="46"/>
  <c r="E13" i="46"/>
  <c r="E11" i="46"/>
  <c r="E8" i="46"/>
  <c r="F21" i="46"/>
  <c r="E21" i="46" s="1"/>
  <c r="G7" i="58"/>
  <c r="F7" i="58" s="1"/>
  <c r="F8" i="58"/>
  <c r="G7" i="65"/>
  <c r="F7" i="65" s="1"/>
  <c r="H8" i="47"/>
  <c r="G8" i="47" s="1"/>
  <c r="O8" i="47"/>
  <c r="M8" i="47" s="1"/>
  <c r="F15" i="63"/>
  <c r="E15" i="63" s="1"/>
  <c r="H8" i="59"/>
  <c r="G10" i="40"/>
  <c r="G9" i="57" l="1"/>
  <c r="G8" i="57" s="1"/>
  <c r="E8" i="63"/>
  <c r="G8" i="59"/>
  <c r="F8" i="59" s="1"/>
  <c r="H7" i="59"/>
  <c r="G7" i="59" s="1"/>
  <c r="F7" i="59" s="1"/>
  <c r="F10" i="40"/>
  <c r="F9" i="40" s="1"/>
  <c r="F8" i="40" s="1"/>
  <c r="G9" i="40"/>
  <c r="G8" i="40" s="1"/>
  <c r="F8" i="47"/>
  <c r="F8" i="63"/>
</calcChain>
</file>

<file path=xl/sharedStrings.xml><?xml version="1.0" encoding="utf-8"?>
<sst xmlns="http://schemas.openxmlformats.org/spreadsheetml/2006/main" count="1181" uniqueCount="332">
  <si>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</si>
  <si>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</si>
  <si>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</si>
  <si>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</si>
  <si>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</si>
  <si>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</si>
  <si>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</si>
  <si>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</si>
  <si>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</si>
  <si>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</si>
  <si>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</si>
  <si>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</si>
  <si>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</si>
  <si>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</si>
  <si>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</si>
  <si>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</si>
  <si>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</si>
  <si>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</si>
  <si>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</si>
  <si>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</si>
  <si>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</si>
  <si>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</si>
  <si>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</si>
  <si>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</si>
  <si>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</si>
  <si>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</si>
  <si>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</si>
  <si>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</si>
  <si>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</si>
  <si>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</si>
  <si>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</si>
  <si>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</si>
  <si>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</si>
  <si>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</si>
  <si>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</si>
  <si>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</si>
  <si>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</si>
  <si>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</si>
  <si>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</si>
  <si>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</si>
  <si>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</si>
  <si>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</si>
  <si>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</si>
  <si>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</si>
  <si>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</si>
  <si>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</si>
  <si>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</si>
  <si>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</si>
  <si>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</si>
  <si>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</si>
  <si>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</si>
  <si>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</si>
  <si>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</si>
  <si>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</si>
  <si>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</si>
  <si>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</si>
  <si>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</si>
  <si>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</si>
  <si>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</si>
  <si>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</si>
  <si>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</si>
  <si>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</si>
  <si>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</si>
  <si>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</si>
  <si>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</si>
  <si>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</si>
  <si>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</si>
  <si>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</si>
  <si>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</si>
  <si>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</si>
  <si>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</si>
  <si>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</si>
  <si>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</si>
  <si>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</si>
  <si>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</si>
  <si>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</si>
  <si>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</si>
  <si>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</si>
  <si>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</si>
  <si>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</si>
  <si>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</si>
  <si>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</si>
  <si>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</si>
  <si>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</si>
  <si>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</si>
  <si>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</si>
  <si>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</si>
  <si>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</si>
  <si>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</si>
  <si>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</si>
  <si>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</si>
  <si>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</si>
  <si>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</si>
  <si>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岳阳经济开发区</t>
  </si>
  <si>
    <t>629145</t>
  </si>
  <si>
    <t xml:space="preserve">  岳阳开发区法制办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</si>
  <si>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</si>
  <si>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</si>
  <si>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</si>
  <si>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</si>
  <si>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</si>
  <si>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</si>
  <si>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</si>
  <si>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</si>
  <si>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629</t>
  </si>
  <si>
    <t>204</t>
  </si>
  <si>
    <t>06</t>
  </si>
  <si>
    <t>12</t>
  </si>
  <si>
    <t>行政运行（法制建设）</t>
  </si>
  <si>
    <t>221</t>
  </si>
  <si>
    <t>02</t>
  </si>
  <si>
    <t>01</t>
  </si>
  <si>
    <t>住房公积金</t>
  </si>
  <si>
    <t>208</t>
  </si>
  <si>
    <t>05</t>
  </si>
  <si>
    <t xml:space="preserve">  机关事业单位基本养老保险缴费支出</t>
  </si>
  <si>
    <t>210</t>
  </si>
  <si>
    <t>11</t>
  </si>
  <si>
    <t xml:space="preserve">  行政单位医疗（行政事业单位医疗）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</si>
  <si>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</si>
  <si>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</si>
  <si>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</si>
  <si>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</si>
  <si>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</si>
  <si>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</si>
  <si>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</si>
  <si>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</si>
  <si>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</si>
  <si>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</si>
  <si>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</si>
  <si>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</si>
  <si>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</si>
  <si>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</si>
  <si>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</si>
  <si>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</si>
  <si>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</si>
  <si>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</si>
  <si>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</si>
  <si>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 xml:space="preserve">  629145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</si>
  <si>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</si>
  <si>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</si>
  <si>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</si>
  <si>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</si>
  <si>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</si>
  <si>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</si>
  <si>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</si>
  <si>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</si>
  <si>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</si>
  <si>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</si>
  <si>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</si>
  <si>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</si>
  <si>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</si>
  <si>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</si>
  <si>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 xml:space="preserve">  行政运行（法制建设）</t>
  </si>
  <si>
    <t xml:space="preserve">  住房公积金（住房改革支出）</t>
  </si>
  <si>
    <t>表-06</t>
  </si>
  <si>
    <t>工资福利支出预算表</t>
  </si>
  <si>
    <t>工资性支出</t>
  </si>
  <si>
    <t>社会保障缴费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</si>
  <si>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</si>
  <si>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</si>
  <si>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</si>
  <si>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</si>
  <si>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</si>
  <si>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</si>
  <si>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</si>
  <si>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</si>
  <si>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</si>
  <si>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</si>
  <si>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</si>
  <si>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</si>
  <si>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</si>
  <si>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</si>
  <si>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</si>
  <si>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</si>
  <si>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</si>
  <si>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</si>
  <si>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</si>
  <si>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</si>
  <si>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201</t>
  </si>
  <si>
    <t>表-08</t>
  </si>
  <si>
    <t>一般商品和服务支出预算表</t>
  </si>
  <si>
    <t>总计</t>
  </si>
  <si>
    <t>办公费</t>
  </si>
  <si>
    <t>印刷费</t>
  </si>
  <si>
    <t>租赁费</t>
  </si>
  <si>
    <t>取暖费</t>
  </si>
  <si>
    <t>邮电费</t>
  </si>
  <si>
    <t>劳务费</t>
  </si>
  <si>
    <t>差旅费</t>
  </si>
  <si>
    <t>因公出国(境)费用</t>
  </si>
  <si>
    <t>维修（护）费</t>
  </si>
  <si>
    <t>委托业务费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</si>
  <si>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</si>
  <si>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</si>
  <si>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</si>
  <si>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</si>
  <si>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</si>
  <si>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</si>
  <si>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</si>
  <si>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</si>
  <si>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</si>
  <si>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党建经费</t>
  </si>
  <si>
    <t>其他</t>
  </si>
  <si>
    <t xml:space="preserve">    行政运行（法制建设）</t>
  </si>
  <si>
    <t>表-09</t>
  </si>
  <si>
    <t>一般商品和服务支出预算(按政府预算)</t>
  </si>
  <si>
    <t>单位显示编码</t>
  </si>
  <si>
    <t>办公经费</t>
  </si>
  <si>
    <t>专用材料购置费</t>
  </si>
  <si>
    <t>因公出国(境费用</t>
  </si>
  <si>
    <t>维修(护费</t>
  </si>
  <si>
    <t>其他商品和服务支出</t>
  </si>
  <si>
    <t>商品和服务支出</t>
  </si>
  <si>
    <t>岳阳开发区法制办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</si>
  <si>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</si>
  <si>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</si>
  <si>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</si>
  <si>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</si>
  <si>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</si>
  <si>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</si>
  <si>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</si>
  <si>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</si>
  <si>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</si>
  <si>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</si>
  <si>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</si>
  <si>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</si>
  <si>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</si>
  <si>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</si>
  <si>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</si>
  <si>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</si>
  <si>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</si>
  <si>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</si>
  <si>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</si>
  <si>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</si>
  <si>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</si>
  <si>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</si>
  <si>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</si>
  <si>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公共安全支出</t>
  </si>
  <si>
    <t>司法</t>
  </si>
  <si>
    <t xml:space="preserve">  06</t>
  </si>
  <si>
    <t>社会保障和就业支出</t>
  </si>
  <si>
    <t xml:space="preserve">  行政事业单位离退休</t>
  </si>
  <si>
    <t xml:space="preserve">  208</t>
  </si>
  <si>
    <t xml:space="preserve">  05</t>
  </si>
  <si>
    <t>卫生健康支出</t>
  </si>
  <si>
    <t xml:space="preserve">  行政事业单位医疗</t>
  </si>
  <si>
    <t xml:space="preserve">  210</t>
  </si>
  <si>
    <t xml:space="preserve">  11</t>
  </si>
  <si>
    <t>住房保障支出</t>
  </si>
  <si>
    <t xml:space="preserve">  住房改革支出</t>
  </si>
  <si>
    <t xml:space="preserve">  221</t>
  </si>
  <si>
    <t xml:space="preserve">  02</t>
  </si>
  <si>
    <t>表-14</t>
  </si>
  <si>
    <t>一般预算拨款基本支出预算表</t>
  </si>
  <si>
    <t>表-15</t>
  </si>
  <si>
    <t>一般预算拨款——工资福利支出预算表</t>
  </si>
  <si>
    <t>一般预算拨款([3010203]津贴补贴提标)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</si>
  <si>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</si>
  <si>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</si>
  <si>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</si>
  <si>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</si>
  <si>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</si>
  <si>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</si>
  <si>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</si>
  <si>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</si>
  <si>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</si>
  <si>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</si>
  <si>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</si>
  <si>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</si>
  <si>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</si>
  <si>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</si>
  <si>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</si>
  <si>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</si>
  <si>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</si>
  <si>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</si>
  <si>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</si>
  <si>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</si>
  <si>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</si>
  <si>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</si>
  <si>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</si>
  <si>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</si>
  <si>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</si>
  <si>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</si>
  <si>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</si>
  <si>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</si>
  <si>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开发区法制办</t>
  </si>
  <si>
    <t xml:space="preserve">    机关事业单位基本养老保险缴费支出</t>
  </si>
  <si>
    <t xml:space="preserve">    行政单位医疗（行政事业单位医疗）</t>
  </si>
  <si>
    <t xml:space="preserve">    住房公积金（住房改革支出）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</si>
  <si>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</si>
  <si>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</si>
  <si>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</si>
  <si>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</si>
  <si>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</si>
  <si>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</si>
  <si>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</si>
  <si>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</si>
  <si>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</si>
  <si>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</si>
  <si>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</si>
  <si>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</si>
  <si>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</si>
  <si>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</si>
  <si>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</si>
  <si>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</si>
  <si>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</si>
  <si>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</si>
  <si>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51001</t>
  </si>
  <si>
    <t>财政局机关</t>
  </si>
  <si>
    <t xml:space="preserve">主要负责工委、管委会规范性文件审查和法制工作宣传推广；负责各类诉讼案件承办和服务工作；负责区级合同审查；负责依法行政等法制工作的组织实施及监督检查；做好区法律顾问管理以及法制日常事务管理工作。
</t>
  </si>
  <si>
    <t>目标1：完成对全区区直单位、市直派驻单位的依法行政考核；                                    目标2：完成对区及规范性文件的合法性审查，“三统一”备案审查；                              目标3：完成对涉法事务的合法性审查；                                                        目标4：完成对全区各级各部门的合同审查；                                                       目标5：根据审理机关要求完成民商事、行政复议、应诉等案件的办理。</t>
  </si>
  <si>
    <t>数量指标：1、对区直单位、市直派驻单位的依法行政考核48家；
2、对规范性文件的“三统一”执行量7件，（以各单位实际报送我   办的数量为准）；
3、规范性文件的（报送）备案审查7件，（以各单位实际报送我办的数量为准）；
4、对涉法事务的合法性审查30件，（以各单位实际报送我办的数量为准）；
5、对全区各级各部门的合同审查及备案审查300份，（以各单位实际报送我办的数量为准）；
6、年度结转民商事、行政复议、应诉等案件办理17件，（以各单位实际报送我办的数量为准）。质量指标：1、依法行政考核率100%；
2、规范性文件审结率100%；
3、对规范性文件的“三统一”执行率100%；
4、规范性文件的（报送）备案审查率100%；
5、涉法事务的合法性审结率100%；
6、对全区各级各部门的合同审结率100%；
7、案件跟踪率100%。时效指标：1、合同审查10个工作日内完成（不含补充调查时间），经法制机构负责人批准，可以延长5个工作日；
2、区规范性文件15天内报送备案审查；
3、对规范性文件进行形式审查，于受理之日起5日内登记、编制登记号。</t>
  </si>
  <si>
    <t>经济效益指标：优化经济发展环境，减少违约成本，降低纠纷成本。社会效益指标：1、进社区进行法制宣传2至4次；
2、提供法律咨询服务；
3、协助园区法律风险防控。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</si>
  <si>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</si>
  <si>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</si>
  <si>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</si>
  <si>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</si>
  <si>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</si>
  <si>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</si>
  <si>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</si>
  <si>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</si>
  <si>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</si>
  <si>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</si>
  <si>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</si>
  <si>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</si>
  <si>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</si>
  <si>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</si>
  <si>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</si>
  <si>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非税收入征收成本</t>
  </si>
  <si>
    <t>常年项目</t>
  </si>
  <si>
    <t>《湖南省非税收入管理条例》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</si>
</sst>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0"/>
    <numFmt numFmtId="177" formatCode="0.00_);[Red]\(0.00\)"/>
    <numFmt numFmtId="178" formatCode="0000"/>
    <numFmt numFmtId="179" formatCode="#,##0.00_ "/>
    <numFmt numFmtId="180" formatCode="0.00_ "/>
    <numFmt numFmtId="181" formatCode="#,##0.00_);[Red]\(#,##0.00\)"/>
    <numFmt numFmtId="182" formatCode="* #,##0.00;* \-#,##0.00;* &quot;&quot;??;@"/>
    <numFmt numFmtId="183" formatCode=";;"/>
  </numFmts>
  <fonts count="2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indexed="9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3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2" borderId="17" applyNumberFormat="0" applyAlignment="0" applyProtection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2" borderId="19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5" fillId="10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4" fillId="18" borderId="23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9" borderId="17" applyNumberFormat="0" applyAlignment="0" applyProtection="0">
      <alignment vertical="center"/>
    </xf>
    <xf numFmtId="0" fontId="13" fillId="8" borderId="20" applyNumberFormat="0" applyFont="0" applyAlignment="0" applyProtection="0">
      <alignment vertical="center"/>
    </xf>
  </cellStyleXfs>
  <cellXfs count="566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7" fillId="0" borderId="0" xfId="32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49" fontId="2" fillId="0" borderId="7" xfId="62" applyNumberFormat="1" applyFont="1" applyFill="1" applyBorder="1" applyAlignment="1" applyProtection="1">
      <alignment horizontal="left" vertical="center" wrapText="1"/>
    </xf>
    <xf numFmtId="179" fontId="2" fillId="0" borderId="3" xfId="62" applyNumberFormat="1" applyFont="1" applyFill="1" applyBorder="1" applyAlignment="1" applyProtection="1">
      <alignment horizontal="right" vertical="center" wrapText="1"/>
    </xf>
    <xf numFmtId="179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49" fontId="2" fillId="0" borderId="4" xfId="62" applyNumberFormat="1" applyFont="1" applyFill="1" applyBorder="1" applyAlignment="1" applyProtection="1">
      <alignment horizontal="left" vertical="center" wrapText="1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7" xfId="37" applyNumberFormat="1" applyFont="1" applyFill="1" applyBorder="1" applyAlignment="1" applyProtection="1">
      <alignment horizontal="center" vertical="center" wrapText="1"/>
    </xf>
    <xf numFmtId="49" fontId="2" fillId="0" borderId="3" xfId="37" applyNumberFormat="1" applyFont="1" applyFill="1" applyBorder="1" applyAlignment="1" applyProtection="1">
      <alignment horizontal="left" vertical="center" wrapText="1"/>
    </xf>
    <xf numFmtId="179" fontId="2" fillId="0" borderId="3" xfId="37" applyNumberFormat="1" applyFont="1" applyFill="1" applyBorder="1" applyAlignment="1" applyProtection="1">
      <alignment horizontal="right" vertical="center" wrapText="1"/>
    </xf>
    <xf numFmtId="179" fontId="2" fillId="0" borderId="3" xfId="37" applyNumberFormat="1" applyFont="1" applyFill="1" applyBorder="1" applyAlignment="1" applyProtection="1">
      <alignment horizontal="center" vertical="center" wrapText="1"/>
    </xf>
    <xf numFmtId="49" fontId="2" fillId="0" borderId="3" xfId="37" applyNumberFormat="1" applyFont="1" applyFill="1" applyBorder="1" applyAlignment="1" applyProtection="1">
      <alignment horizontal="center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49" fontId="2" fillId="0" borderId="1" xfId="37" applyNumberFormat="1" applyFont="1" applyFill="1" applyBorder="1" applyAlignment="1" applyProtection="1">
      <alignment horizontal="center" vertical="center" wrapText="1"/>
    </xf>
    <xf numFmtId="0" fontId="1" fillId="0" borderId="0" xfId="38" applyFill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49" fontId="1" fillId="0" borderId="1" xfId="39" applyNumberFormat="1" applyFont="1" applyFill="1" applyBorder="1" applyAlignment="1" applyProtection="1">
      <alignment horizontal="center" vertical="center" wrapText="1"/>
    </xf>
    <xf numFmtId="179" fontId="1" fillId="0" borderId="3" xfId="39" applyNumberFormat="1" applyFont="1" applyFill="1" applyBorder="1" applyAlignment="1" applyProtection="1">
      <alignment horizontal="center" vertical="center" wrapText="1"/>
    </xf>
    <xf numFmtId="179" fontId="1" fillId="0" borderId="1" xfId="39" applyNumberFormat="1" applyFont="1" applyFill="1" applyBorder="1" applyAlignment="1" applyProtection="1">
      <alignment horizontal="center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7" fontId="1" fillId="0" borderId="3" xfId="39" applyNumberFormat="1" applyFont="1" applyFill="1" applyBorder="1" applyAlignment="1" applyProtection="1">
      <alignment horizontal="center" vertical="center" wrapText="1"/>
    </xf>
    <xf numFmtId="177" fontId="1" fillId="0" borderId="1" xfId="39" applyNumberFormat="1" applyFont="1" applyFill="1" applyBorder="1" applyAlignment="1" applyProtection="1">
      <alignment horizontal="center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32" applyFont="1" applyAlignment="1">
      <alignment vertical="center"/>
    </xf>
    <xf numFmtId="0" fontId="5" fillId="0" borderId="0" xfId="32" applyFont="1" applyAlignment="1">
      <alignment horizontal="center"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horizontal="center" vertical="center" wrapText="1"/>
    </xf>
    <xf numFmtId="181" fontId="1" fillId="0" borderId="1" xfId="41" applyNumberFormat="1" applyFont="1" applyFill="1" applyBorder="1" applyAlignment="1" applyProtection="1">
      <alignment horizontal="center" vertical="center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0" fontId="1" fillId="0" borderId="1" xfId="41" applyNumberFormat="1" applyFont="1" applyFill="1" applyBorder="1" applyAlignment="1" applyProtection="1">
      <alignment horizontal="center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81" fontId="1" fillId="0" borderId="1" xfId="41" applyNumberFormat="1" applyFill="1" applyBorder="1" applyAlignment="1">
      <alignment horizontal="center" vertical="center" wrapText="1"/>
    </xf>
    <xf numFmtId="0" fontId="1" fillId="0" borderId="0" xfId="41" applyFill="1" applyAlignment="1">
      <alignment horizontal="center" vertical="center" wrapText="1"/>
    </xf>
    <xf numFmtId="4" fontId="2" fillId="0" borderId="1" xfId="32" applyNumberFormat="1" applyFont="1" applyFill="1" applyBorder="1" applyAlignment="1">
      <alignment horizontal="right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0" fontId="2" fillId="0" borderId="3" xfId="43" applyNumberFormat="1" applyFont="1" applyFill="1" applyBorder="1" applyAlignment="1" applyProtection="1">
      <alignment horizontal="left" vertical="center" wrapText="1"/>
    </xf>
    <xf numFmtId="179" fontId="2" fillId="0" borderId="1" xfId="43" applyNumberFormat="1" applyFont="1" applyFill="1" applyBorder="1" applyAlignment="1" applyProtection="1">
      <alignment horizontal="right" vertical="center" wrapText="1"/>
    </xf>
    <xf numFmtId="179" fontId="2" fillId="0" borderId="7" xfId="43" applyNumberFormat="1" applyFont="1" applyFill="1" applyBorder="1" applyAlignment="1" applyProtection="1">
      <alignment horizontal="right" vertical="center" wrapText="1"/>
    </xf>
    <xf numFmtId="179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82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82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82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179" fontId="1" fillId="0" borderId="3" xfId="43" applyNumberFormat="1" applyFont="1" applyFill="1" applyBorder="1" applyAlignment="1" applyProtection="1">
      <alignment horizontal="right" vertical="center" wrapText="1"/>
    </xf>
    <xf numFmtId="179" fontId="1" fillId="0" borderId="1" xfId="43" applyNumberFormat="1" applyFont="1" applyFill="1" applyBorder="1" applyAlignment="1" applyProtection="1">
      <alignment horizontal="right" vertical="center" wrapText="1"/>
    </xf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4" fontId="2" fillId="0" borderId="1" xfId="32" applyNumberFormat="1" applyFont="1" applyFill="1" applyBorder="1" applyAlignment="1">
      <alignment wrapText="1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9" fontId="2" fillId="0" borderId="7" xfId="47" applyNumberFormat="1" applyFont="1" applyFill="1" applyBorder="1" applyAlignment="1" applyProtection="1">
      <alignment horizontal="right" vertical="center" wrapText="1"/>
    </xf>
    <xf numFmtId="179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2" fontId="2" fillId="0" borderId="0" xfId="47" applyNumberFormat="1" applyFont="1" applyFill="1" applyAlignment="1">
      <alignment horizontal="center" vertical="center"/>
    </xf>
    <xf numFmtId="182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79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82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179" fontId="1" fillId="0" borderId="3" xfId="47" applyNumberFormat="1" applyFont="1" applyFill="1" applyBorder="1" applyAlignment="1" applyProtection="1">
      <alignment horizontal="right" vertical="center" wrapText="1"/>
    </xf>
    <xf numFmtId="179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0" fontId="2" fillId="0" borderId="3" xfId="53" applyNumberFormat="1" applyFont="1" applyFill="1" applyBorder="1" applyAlignment="1" applyProtection="1">
      <alignment horizontal="left" vertical="center"/>
    </xf>
    <xf numFmtId="49" fontId="2" fillId="0" borderId="1" xfId="53" applyNumberFormat="1" applyFont="1" applyFill="1" applyBorder="1" applyAlignment="1" applyProtection="1">
      <alignment horizontal="left" vertical="center"/>
    </xf>
    <xf numFmtId="179" fontId="2" fillId="0" borderId="7" xfId="53" applyNumberFormat="1" applyFont="1" applyFill="1" applyBorder="1" applyAlignment="1" applyProtection="1">
      <alignment horizontal="right" vertical="center" wrapText="1"/>
    </xf>
    <xf numFmtId="179" fontId="2" fillId="0" borderId="1" xfId="53" applyNumberFormat="1" applyFont="1" applyFill="1" applyBorder="1" applyAlignment="1" applyProtection="1">
      <alignment horizontal="right" vertical="center" wrapText="1"/>
    </xf>
    <xf numFmtId="179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9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0" fontId="2" fillId="0" borderId="0" xfId="2" applyFont="1" applyBorder="1" applyAlignment="1">
      <alignment horizontal="center" vertical="center"/>
    </xf>
    <xf numFmtId="180" fontId="2" fillId="0" borderId="1" xfId="32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center" vertical="center" wrapText="1"/>
    </xf>
    <xf numFmtId="0" fontId="2" fillId="0" borderId="1" xfId="45" applyNumberFormat="1" applyFont="1" applyFill="1" applyBorder="1" applyAlignment="1" applyProtection="1">
      <alignment horizontal="center" vertical="center" wrapText="1"/>
    </xf>
    <xf numFmtId="180" fontId="2" fillId="0" borderId="1" xfId="45" applyNumberFormat="1" applyFont="1" applyFill="1" applyBorder="1" applyAlignment="1" applyProtection="1">
      <alignment horizontal="center" vertical="center" wrapText="1"/>
    </xf>
    <xf numFmtId="183" fontId="2" fillId="3" borderId="10" xfId="0" applyNumberFormat="1" applyFont="1" applyFill="1" applyBorder="1" applyAlignment="1" applyProtection="1">
      <alignment horizontal="center" vertical="center" wrapText="1"/>
    </xf>
    <xf numFmtId="0" fontId="2" fillId="0" borderId="0" xfId="35" applyFont="1" applyFill="1" applyAlignment="1">
      <alignment horizontal="centerContinuous" vertical="center"/>
    </xf>
    <xf numFmtId="180" fontId="1" fillId="0" borderId="1" xfId="45" applyNumberFormat="1" applyFill="1" applyBorder="1" applyAlignment="1" applyProtection="1">
      <alignment horizontal="center" vertical="center" wrapText="1"/>
    </xf>
    <xf numFmtId="180" fontId="1" fillId="0" borderId="1" xfId="45" applyNumberFormat="1" applyFont="1" applyFill="1" applyBorder="1" applyAlignment="1" applyProtection="1">
      <alignment horizontal="center" vertical="center" wrapText="1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0" fontId="2" fillId="0" borderId="1" xfId="32" applyNumberFormat="1" applyFont="1" applyFill="1" applyBorder="1" applyAlignment="1">
      <alignment horizont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81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center" vertical="center" wrapText="1"/>
    </xf>
    <xf numFmtId="179" fontId="2" fillId="0" borderId="1" xfId="19" applyNumberFormat="1" applyFont="1" applyFill="1" applyBorder="1" applyAlignment="1" applyProtection="1">
      <alignment horizontal="right" vertical="center" wrapText="1"/>
    </xf>
    <xf numFmtId="181" fontId="2" fillId="0" borderId="1" xfId="19" applyNumberFormat="1" applyFont="1" applyFill="1" applyBorder="1" applyAlignment="1" applyProtection="1">
      <alignment horizontal="right" vertical="center" wrapText="1"/>
    </xf>
    <xf numFmtId="181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0" xfId="19" applyFont="1" applyFill="1" applyAlignment="1">
      <alignment horizontal="centerContinuous" vertical="center"/>
    </xf>
    <xf numFmtId="4" fontId="2" fillId="3" borderId="10" xfId="0" applyNumberFormat="1" applyFont="1" applyFill="1" applyBorder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81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76" fontId="2" fillId="2" borderId="0" xfId="48" applyNumberFormat="1" applyFont="1" applyFill="1" applyAlignment="1">
      <alignment horizontal="center" vertical="center"/>
    </xf>
    <xf numFmtId="178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82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76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181" fontId="2" fillId="0" borderId="3" xfId="49" applyNumberFormat="1" applyFont="1" applyFill="1" applyBorder="1" applyAlignment="1" applyProtection="1">
      <alignment horizontal="right" vertical="center" wrapText="1"/>
    </xf>
    <xf numFmtId="181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9" fontId="1" fillId="0" borderId="1" xfId="49" applyNumberFormat="1" applyFont="1" applyFill="1" applyBorder="1" applyAlignment="1" applyProtection="1">
      <alignment horizontal="right" vertical="center" wrapText="1"/>
    </xf>
    <xf numFmtId="0" fontId="7" fillId="0" borderId="0" xfId="32" applyNumberFormat="1" applyFont="1" applyFill="1" applyAlignment="1" applyProtection="1">
      <alignment vertical="center"/>
    </xf>
    <xf numFmtId="0" fontId="8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7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7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1" xfId="51" applyFont="1" applyFill="1" applyBorder="1" applyAlignment="1">
      <alignment horizontal="center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9" fontId="2" fillId="0" borderId="1" xfId="60" applyNumberFormat="1" applyFont="1" applyFill="1" applyBorder="1" applyAlignment="1" applyProtection="1">
      <alignment horizontal="center" vertical="center" wrapText="1"/>
    </xf>
    <xf numFmtId="0" fontId="2" fillId="0" borderId="0" xfId="55" applyFont="1" applyAlignment="1">
      <alignment horizontal="center" vertical="center" wrapText="1"/>
    </xf>
    <xf numFmtId="0" fontId="2" fillId="0" borderId="0" xfId="59" applyFont="1" applyAlignment="1">
      <alignment horizontal="center" vertical="center"/>
    </xf>
    <xf numFmtId="181" fontId="1" fillId="0" borderId="0" xfId="59" applyNumberFormat="1" applyFill="1" applyAlignment="1">
      <alignment horizontal="center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center" vertical="center" wrapText="1"/>
    </xf>
    <xf numFmtId="0" fontId="2" fillId="0" borderId="1" xfId="60" applyNumberFormat="1" applyFont="1" applyFill="1" applyBorder="1" applyAlignment="1" applyProtection="1">
      <alignment horizontal="center" vertical="center" wrapText="1"/>
    </xf>
    <xf numFmtId="4" fontId="2" fillId="3" borderId="12" xfId="0" applyNumberFormat="1" applyFont="1" applyFill="1" applyBorder="1" applyAlignment="1" applyProtection="1">
      <alignment horizontal="center" vertical="center" wrapText="1"/>
    </xf>
    <xf numFmtId="4" fontId="2" fillId="3" borderId="10" xfId="0" applyNumberFormat="1" applyFont="1" applyFill="1" applyBorder="1" applyAlignment="1" applyProtection="1">
      <alignment horizontal="center" vertical="center" wrapText="1"/>
    </xf>
    <xf numFmtId="179" fontId="1" fillId="0" borderId="1" xfId="60" applyNumberFormat="1" applyFont="1" applyFill="1" applyBorder="1" applyAlignment="1" applyProtection="1">
      <alignment horizontal="center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0" fontId="27" fillId="0" borderId="0" xfId="32" applyAlignment="1">
      <alignment horizontal="center" vertical="center"/>
    </xf>
    <xf numFmtId="181" fontId="2" fillId="0" borderId="0" xfId="60" applyNumberFormat="1" applyFont="1" applyFill="1" applyAlignment="1">
      <alignment horizontal="center" vertical="center"/>
    </xf>
    <xf numFmtId="0" fontId="2" fillId="0" borderId="0" xfId="60" applyFont="1" applyFill="1" applyAlignment="1">
      <alignment horizontal="center" vertical="center"/>
    </xf>
    <xf numFmtId="0" fontId="0" fillId="0" borderId="0" xfId="0" applyAlignment="1">
      <alignment horizontal="center"/>
    </xf>
    <xf numFmtId="183" fontId="2" fillId="3" borderId="10" xfId="0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vertical="center"/>
    </xf>
    <xf numFmtId="0" fontId="2" fillId="2" borderId="0" xfId="54" applyFont="1" applyFill="1" applyAlignme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82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2" fillId="2" borderId="2" xfId="55" applyFont="1" applyFill="1" applyBorder="1" applyAlignment="1">
      <alignment horizontal="centerContinuous" vertical="center"/>
    </xf>
    <xf numFmtId="0" fontId="2" fillId="2" borderId="14" xfId="55" applyFont="1" applyFill="1" applyBorder="1" applyAlignment="1">
      <alignment horizontal="centerContinuous" vertical="center"/>
    </xf>
    <xf numFmtId="0" fontId="2" fillId="2" borderId="13" xfId="55" applyFont="1" applyFill="1" applyBorder="1" applyAlignment="1">
      <alignment horizontal="center" vertical="center"/>
    </xf>
    <xf numFmtId="0" fontId="2" fillId="2" borderId="2" xfId="55" applyFont="1" applyFill="1" applyBorder="1" applyAlignment="1">
      <alignment horizontal="center" vertical="center"/>
    </xf>
    <xf numFmtId="0" fontId="2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183" fontId="2" fillId="3" borderId="1" xfId="0" applyNumberFormat="1" applyFont="1" applyFill="1" applyBorder="1" applyAlignment="1" applyProtection="1">
      <alignment horizontal="left" vertical="center" wrapText="1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49" fontId="1" fillId="3" borderId="10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82" fontId="2" fillId="2" borderId="0" xfId="55" applyNumberFormat="1" applyFont="1" applyFill="1" applyAlignment="1">
      <alignment vertical="center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181" fontId="2" fillId="0" borderId="1" xfId="55" applyNumberFormat="1" applyFont="1" applyFill="1" applyBorder="1" applyAlignment="1" applyProtection="1">
      <alignment horizontal="right" vertical="center" wrapText="1"/>
    </xf>
    <xf numFmtId="181" fontId="2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181" fontId="1" fillId="0" borderId="1" xfId="55" applyNumberFormat="1" applyFont="1" applyFill="1" applyBorder="1" applyAlignment="1" applyProtection="1">
      <alignment horizontal="right" vertical="center" wrapText="1"/>
    </xf>
    <xf numFmtId="181" fontId="1" fillId="0" borderId="7" xfId="55" applyNumberFormat="1" applyFont="1" applyFill="1" applyBorder="1" applyAlignment="1" applyProtection="1">
      <alignment horizontal="right" vertical="center" wrapText="1"/>
    </xf>
    <xf numFmtId="181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2" fillId="0" borderId="0" xfId="31" applyFont="1" applyAlignment="1">
      <alignment horizontal="center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0" xfId="56" applyFont="1" applyAlignment="1">
      <alignment horizontal="center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12" xfId="56" applyFont="1" applyBorder="1" applyAlignment="1">
      <alignment horizontal="center" vertical="center" wrapText="1"/>
    </xf>
    <xf numFmtId="0" fontId="2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 applyProtection="1">
      <alignment horizontal="center" vertical="center"/>
    </xf>
    <xf numFmtId="0" fontId="2" fillId="0" borderId="0" xfId="56" applyFont="1" applyAlignment="1">
      <alignment horizontal="right" vertical="top"/>
    </xf>
    <xf numFmtId="0" fontId="2" fillId="0" borderId="0" xfId="56" applyFont="1" applyAlignment="1">
      <alignment horizontal="left" vertical="center" wrapText="1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179" fontId="2" fillId="0" borderId="3" xfId="56" applyNumberFormat="1" applyFont="1" applyFill="1" applyBorder="1" applyAlignment="1" applyProtection="1">
      <alignment horizontal="right" vertical="center" wrapText="1"/>
    </xf>
    <xf numFmtId="179" fontId="2" fillId="0" borderId="1" xfId="56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1" fillId="0" borderId="0" xfId="57" applyFill="1">
      <alignment vertical="center"/>
    </xf>
    <xf numFmtId="0" fontId="2" fillId="0" borderId="0" xfId="57" applyFont="1" applyAlignment="1">
      <alignment horizontal="centerContinuous" vertical="center"/>
    </xf>
    <xf numFmtId="0" fontId="2" fillId="0" borderId="0" xfId="57" applyFont="1" applyAlignment="1">
      <alignment horizontal="center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2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180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1" xfId="57" applyFont="1" applyBorder="1" applyAlignment="1">
      <alignment horizontal="centerContinuous" vertical="center"/>
    </xf>
    <xf numFmtId="180" fontId="2" fillId="0" borderId="1" xfId="58" applyNumberFormat="1" applyFont="1" applyFill="1" applyBorder="1" applyAlignment="1" applyProtection="1">
      <alignment horizontal="right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0" fontId="2" fillId="0" borderId="1" xfId="58" applyFont="1" applyFill="1" applyBorder="1" applyAlignment="1">
      <alignment horizontal="centerContinuous" vertical="center"/>
    </xf>
    <xf numFmtId="0" fontId="2" fillId="0" borderId="0" xfId="58" applyFont="1" applyFill="1" applyAlignment="1">
      <alignment horizontal="centerContinuous" vertical="center"/>
    </xf>
    <xf numFmtId="49" fontId="1" fillId="0" borderId="0" xfId="32" applyNumberFormat="1" applyFont="1" applyFill="1" applyAlignment="1" applyProtection="1">
      <alignment horizontal="center" vertical="top"/>
    </xf>
    <xf numFmtId="0" fontId="2" fillId="2" borderId="2" xfId="58" applyFont="1" applyFill="1" applyBorder="1" applyAlignment="1">
      <alignment horizontal="center" vertical="center"/>
    </xf>
    <xf numFmtId="180" fontId="2" fillId="0" borderId="1" xfId="58" applyNumberFormat="1" applyFont="1" applyFill="1" applyBorder="1" applyAlignment="1" applyProtection="1">
      <alignment horizontal="center" vertical="center" wrapText="1"/>
    </xf>
    <xf numFmtId="0" fontId="2" fillId="0" borderId="1" xfId="58" applyFont="1" applyFill="1" applyBorder="1" applyAlignment="1">
      <alignment horizontal="center" vertical="center"/>
    </xf>
    <xf numFmtId="0" fontId="27" fillId="0" borderId="0" xfId="32" applyAlignment="1">
      <alignment horizontal="center"/>
    </xf>
    <xf numFmtId="0" fontId="8" fillId="0" borderId="0" xfId="32" applyNumberFormat="1" applyFont="1" applyFill="1" applyAlignment="1" applyProtection="1">
      <alignment horizontal="center" vertical="center"/>
    </xf>
    <xf numFmtId="49" fontId="1" fillId="0" borderId="0" xfId="32" applyNumberFormat="1" applyFont="1" applyFill="1" applyAlignment="1" applyProtection="1">
      <alignment horizontal="center" vertical="center"/>
    </xf>
    <xf numFmtId="0" fontId="4" fillId="0" borderId="0" xfId="32" applyNumberFormat="1" applyFont="1" applyFill="1" applyAlignment="1" applyProtection="1">
      <alignment horizontal="center" vertical="center"/>
    </xf>
    <xf numFmtId="0" fontId="2" fillId="0" borderId="0" xfId="32" applyNumberFormat="1" applyFont="1" applyFill="1" applyAlignment="1" applyProtection="1">
      <alignment horizontal="center" vertical="center"/>
    </xf>
    <xf numFmtId="4" fontId="2" fillId="3" borderId="2" xfId="0" applyNumberFormat="1" applyFont="1" applyFill="1" applyBorder="1" applyAlignment="1" applyProtection="1">
      <alignment horizontal="center" vertical="center" wrapText="1"/>
    </xf>
    <xf numFmtId="177" fontId="2" fillId="0" borderId="1" xfId="32" applyNumberFormat="1" applyFont="1" applyFill="1" applyBorder="1" applyAlignment="1" applyProtection="1">
      <alignment horizontal="center" vertical="center" wrapText="1"/>
    </xf>
    <xf numFmtId="177" fontId="2" fillId="0" borderId="1" xfId="32" applyNumberFormat="1" applyFont="1" applyFill="1" applyBorder="1" applyAlignment="1">
      <alignment horizontal="center" vertical="center" wrapText="1"/>
    </xf>
    <xf numFmtId="0" fontId="2" fillId="0" borderId="1" xfId="63" applyFont="1" applyFill="1" applyBorder="1">
      <alignment vertical="center"/>
    </xf>
    <xf numFmtId="0" fontId="2" fillId="0" borderId="1" xfId="32" applyFont="1" applyFill="1" applyBorder="1" applyAlignment="1">
      <alignment horizontal="center" vertical="center"/>
    </xf>
    <xf numFmtId="181" fontId="2" fillId="0" borderId="24" xfId="19" applyNumberFormat="1" applyFont="1" applyFill="1" applyBorder="1" applyAlignment="1" applyProtection="1">
      <alignment horizontal="right" vertical="center" wrapText="1"/>
    </xf>
    <xf numFmtId="0" fontId="2" fillId="0" borderId="24" xfId="19" applyFont="1" applyFill="1" applyBorder="1" applyAlignment="1">
      <alignment horizontal="centerContinuous" vertical="center"/>
    </xf>
    <xf numFmtId="181" fontId="1" fillId="0" borderId="24" xfId="19" applyNumberFormat="1" applyFont="1" applyFill="1" applyBorder="1" applyAlignment="1" applyProtection="1">
      <alignment horizontal="right" vertical="center" wrapText="1"/>
    </xf>
    <xf numFmtId="4" fontId="2" fillId="3" borderId="24" xfId="0" applyNumberFormat="1" applyFont="1" applyFill="1" applyBorder="1" applyAlignment="1" applyProtection="1">
      <alignment horizontal="right" vertical="center" wrapText="1"/>
    </xf>
    <xf numFmtId="0" fontId="27" fillId="0" borderId="24" xfId="32" applyBorder="1"/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1" fillId="0" borderId="15" xfId="32" applyNumberFormat="1" applyFont="1" applyFill="1" applyBorder="1" applyAlignment="1" applyProtection="1">
      <alignment horizontal="center" vertical="center"/>
    </xf>
    <xf numFmtId="0" fontId="5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2" fillId="0" borderId="12" xfId="58" applyNumberFormat="1" applyFont="1" applyFill="1" applyBorder="1" applyAlignment="1" applyProtection="1">
      <alignment horizontal="center" vertical="center" wrapText="1"/>
    </xf>
    <xf numFmtId="0" fontId="2" fillId="2" borderId="1" xfId="58" applyNumberFormat="1" applyFont="1" applyFill="1" applyBorder="1" applyAlignment="1" applyProtection="1">
      <alignment horizontal="center" vertical="center" wrapText="1"/>
    </xf>
    <xf numFmtId="0" fontId="2" fillId="2" borderId="1" xfId="58" applyFont="1" applyFill="1" applyBorder="1" applyAlignment="1">
      <alignment horizontal="center" vertical="center" wrapText="1"/>
    </xf>
    <xf numFmtId="0" fontId="2" fillId="2" borderId="3" xfId="58" applyFont="1" applyFill="1" applyBorder="1" applyAlignment="1">
      <alignment horizontal="center" vertical="center" wrapText="1"/>
    </xf>
    <xf numFmtId="0" fontId="2" fillId="2" borderId="5" xfId="58" applyFont="1" applyFill="1" applyBorder="1" applyAlignment="1">
      <alignment horizontal="center" vertical="center" wrapText="1"/>
    </xf>
    <xf numFmtId="0" fontId="1" fillId="0" borderId="5" xfId="58" applyNumberFormat="1" applyFont="1" applyFill="1" applyBorder="1" applyAlignment="1" applyProtection="1">
      <alignment horizontal="center" vertical="center"/>
    </xf>
    <xf numFmtId="0" fontId="1" fillId="0" borderId="1" xfId="58" applyNumberFormat="1" applyFont="1" applyFill="1" applyBorder="1" applyAlignment="1" applyProtection="1">
      <alignment horizontal="center" vertical="center"/>
    </xf>
    <xf numFmtId="0" fontId="5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2" fillId="0" borderId="1" xfId="56" applyFont="1" applyFill="1" applyBorder="1" applyAlignment="1">
      <alignment horizontal="center" vertical="center" wrapText="1"/>
    </xf>
    <xf numFmtId="0" fontId="2" fillId="2" borderId="1" xfId="56" applyNumberFormat="1" applyFont="1" applyFill="1" applyBorder="1" applyAlignment="1" applyProtection="1">
      <alignment horizontal="center" vertical="center" wrapText="1"/>
    </xf>
    <xf numFmtId="0" fontId="2" fillId="2" borderId="1" xfId="56" applyFont="1" applyFill="1" applyBorder="1" applyAlignment="1">
      <alignment horizontal="center" vertical="center" wrapText="1"/>
    </xf>
    <xf numFmtId="49" fontId="2" fillId="2" borderId="1" xfId="56" applyNumberFormat="1" applyFont="1" applyFill="1" applyBorder="1" applyAlignment="1" applyProtection="1">
      <alignment horizontal="center" vertical="center" wrapText="1"/>
    </xf>
    <xf numFmtId="0" fontId="2" fillId="2" borderId="3" xfId="56" applyFont="1" applyFill="1" applyBorder="1" applyAlignment="1">
      <alignment horizontal="center" vertical="center" wrapText="1"/>
    </xf>
    <xf numFmtId="0" fontId="2" fillId="2" borderId="10" xfId="56" applyNumberFormat="1" applyFont="1" applyFill="1" applyBorder="1" applyAlignment="1" applyProtection="1">
      <alignment horizontal="center" vertical="center"/>
    </xf>
    <xf numFmtId="0" fontId="2" fillId="2" borderId="3" xfId="56" applyNumberFormat="1" applyFont="1" applyFill="1" applyBorder="1" applyAlignment="1" applyProtection="1">
      <alignment horizontal="center" vertical="center"/>
    </xf>
    <xf numFmtId="0" fontId="2" fillId="2" borderId="5" xfId="56" applyNumberFormat="1" applyFont="1" applyFill="1" applyBorder="1" applyAlignment="1" applyProtection="1">
      <alignment horizontal="center" vertical="center"/>
    </xf>
    <xf numFmtId="0" fontId="2" fillId="2" borderId="1" xfId="56" applyNumberFormat="1" applyFont="1" applyFill="1" applyBorder="1" applyAlignment="1" applyProtection="1">
      <alignment horizontal="center" vertical="center"/>
    </xf>
    <xf numFmtId="0" fontId="1" fillId="2" borderId="4" xfId="55" applyFont="1" applyFill="1" applyBorder="1" applyAlignment="1">
      <alignment horizontal="center" vertical="center" wrapText="1"/>
    </xf>
    <xf numFmtId="0" fontId="1" fillId="2" borderId="4" xfId="55" applyFont="1" applyFill="1" applyBorder="1" applyAlignment="1" applyProtection="1">
      <alignment horizontal="center" vertical="center" wrapText="1"/>
      <protection locked="0"/>
    </xf>
    <xf numFmtId="0" fontId="1" fillId="2" borderId="1" xfId="55" applyFont="1" applyFill="1" applyBorder="1" applyAlignment="1">
      <alignment horizontal="center" vertical="center" wrapText="1"/>
    </xf>
    <xf numFmtId="0" fontId="1" fillId="2" borderId="5" xfId="55" applyFont="1" applyFill="1" applyBorder="1" applyAlignment="1">
      <alignment horizontal="center" vertical="center" wrapText="1"/>
    </xf>
    <xf numFmtId="0" fontId="2" fillId="2" borderId="5" xfId="55" applyNumberFormat="1" applyFont="1" applyFill="1" applyBorder="1" applyAlignment="1" applyProtection="1">
      <alignment horizontal="center" vertical="center" wrapText="1"/>
    </xf>
    <xf numFmtId="0" fontId="2" fillId="2" borderId="1" xfId="55" applyNumberFormat="1" applyFont="1" applyFill="1" applyBorder="1" applyAlignment="1" applyProtection="1">
      <alignment horizontal="center" vertical="center" wrapText="1"/>
    </xf>
    <xf numFmtId="0" fontId="2" fillId="2" borderId="2" xfId="55" applyNumberFormat="1" applyFont="1" applyFill="1" applyBorder="1" applyAlignment="1" applyProtection="1">
      <alignment horizontal="center" vertical="center" wrapText="1"/>
    </xf>
    <xf numFmtId="0" fontId="5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2" fillId="2" borderId="1" xfId="55" applyNumberFormat="1" applyFont="1" applyFill="1" applyBorder="1" applyAlignment="1" applyProtection="1">
      <alignment horizontal="center" vertical="center"/>
    </xf>
    <xf numFmtId="0" fontId="2" fillId="2" borderId="3" xfId="55" applyNumberFormat="1" applyFont="1" applyFill="1" applyBorder="1" applyAlignment="1" applyProtection="1">
      <alignment horizontal="center" vertical="center"/>
    </xf>
    <xf numFmtId="0" fontId="2" fillId="2" borderId="3" xfId="55" applyNumberFormat="1" applyFont="1" applyFill="1" applyBorder="1" applyAlignment="1" applyProtection="1">
      <alignment horizontal="center" vertical="center" wrapText="1"/>
    </xf>
    <xf numFmtId="0" fontId="2" fillId="0" borderId="3" xfId="55" applyNumberFormat="1" applyFont="1" applyFill="1" applyBorder="1" applyAlignment="1" applyProtection="1">
      <alignment horizontal="center" vertical="center" wrapText="1"/>
    </xf>
    <xf numFmtId="0" fontId="2" fillId="0" borderId="1" xfId="55" applyNumberFormat="1" applyFont="1" applyFill="1" applyBorder="1" applyAlignment="1" applyProtection="1">
      <alignment horizontal="center" vertical="center" wrapText="1"/>
    </xf>
    <xf numFmtId="182" fontId="2" fillId="2" borderId="5" xfId="55" applyNumberFormat="1" applyFont="1" applyFill="1" applyBorder="1" applyAlignment="1" applyProtection="1">
      <alignment horizontal="center" vertical="center" wrapText="1"/>
    </xf>
    <xf numFmtId="182" fontId="2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5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5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5" fillId="0" borderId="0" xfId="32" applyFont="1" applyAlignment="1">
      <alignment horizontal="center"/>
    </xf>
    <xf numFmtId="0" fontId="27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5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0" fontId="5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7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5" fillId="0" borderId="0" xfId="49" applyNumberFormat="1" applyFont="1" applyFill="1" applyAlignment="1" applyProtection="1">
      <alignment horizontal="center" vertical="center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5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0" borderId="0" xfId="35" applyNumberFormat="1" applyFont="1" applyFill="1" applyAlignment="1" applyProtection="1">
      <alignment horizontal="right" vertical="center" wrapText="1"/>
    </xf>
    <xf numFmtId="0" fontId="5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5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5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5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5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6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2" fillId="2" borderId="4" xfId="39" applyNumberFormat="1" applyFont="1" applyFill="1" applyBorder="1" applyAlignment="1" applyProtection="1">
      <alignment horizontal="center" vertical="center" wrapText="1"/>
    </xf>
    <xf numFmtId="0" fontId="5" fillId="0" borderId="0" xfId="39" applyNumberFormat="1" applyFont="1" applyFill="1" applyAlignment="1" applyProtection="1">
      <alignment horizontal="center" vertical="center"/>
    </xf>
    <xf numFmtId="0" fontId="1" fillId="0" borderId="1" xfId="39" applyNumberFormat="1" applyFont="1" applyFill="1" applyBorder="1" applyAlignment="1" applyProtection="1">
      <alignment horizontal="center" vertical="center" wrapText="1"/>
    </xf>
    <xf numFmtId="0" fontId="1" fillId="0" borderId="13" xfId="39" applyNumberFormat="1" applyFont="1" applyFill="1" applyBorder="1" applyAlignment="1" applyProtection="1">
      <alignment horizontal="center" vertical="center" wrapText="1"/>
    </xf>
    <xf numFmtId="0" fontId="1" fillId="0" borderId="2" xfId="39" applyNumberFormat="1" applyFont="1" applyFill="1" applyBorder="1" applyAlignment="1" applyProtection="1">
      <alignment horizontal="center" vertical="center" wrapText="1"/>
    </xf>
    <xf numFmtId="0" fontId="1" fillId="0" borderId="3" xfId="39" applyNumberFormat="1" applyFont="1" applyFill="1" applyBorder="1" applyAlignment="1" applyProtection="1">
      <alignment horizontal="center" vertical="center" wrapText="1"/>
    </xf>
    <xf numFmtId="0" fontId="2" fillId="2" borderId="10" xfId="39" applyNumberFormat="1" applyFont="1" applyFill="1" applyBorder="1" applyAlignment="1" applyProtection="1">
      <alignment horizontal="center" vertical="center" wrapText="1"/>
    </xf>
    <xf numFmtId="0" fontId="2" fillId="2" borderId="3" xfId="39" applyNumberFormat="1" applyFont="1" applyFill="1" applyBorder="1" applyAlignment="1" applyProtection="1">
      <alignment horizontal="center" vertical="center" wrapText="1"/>
    </xf>
    <xf numFmtId="0" fontId="2" fillId="2" borderId="5" xfId="39" applyNumberFormat="1" applyFont="1" applyFill="1" applyBorder="1" applyAlignment="1" applyProtection="1">
      <alignment horizontal="center" vertical="center" wrapText="1"/>
    </xf>
    <xf numFmtId="0" fontId="2" fillId="2" borderId="1" xfId="39" applyNumberFormat="1" applyFont="1" applyFill="1" applyBorder="1" applyAlignment="1" applyProtection="1">
      <alignment horizontal="center" vertical="center" wrapText="1"/>
    </xf>
    <xf numFmtId="0" fontId="2" fillId="2" borderId="11" xfId="39" applyNumberFormat="1" applyFont="1" applyFill="1" applyBorder="1" applyAlignment="1" applyProtection="1">
      <alignment horizontal="center" vertical="center" wrapText="1"/>
    </xf>
    <xf numFmtId="0" fontId="2" fillId="2" borderId="12" xfId="39" applyNumberFormat="1" applyFont="1" applyFill="1" applyBorder="1" applyAlignment="1" applyProtection="1">
      <alignment horizontal="center" vertical="center" wrapText="1"/>
    </xf>
    <xf numFmtId="0" fontId="2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2" xfId="62" applyNumberFormat="1" applyFont="1" applyFill="1" applyBorder="1" applyAlignment="1" applyProtection="1">
      <alignment horizontal="center" vertical="center" wrapText="1"/>
    </xf>
    <xf numFmtId="0" fontId="4" fillId="2" borderId="5" xfId="62" applyNumberFormat="1" applyFont="1" applyFill="1" applyBorder="1" applyAlignment="1" applyProtection="1">
      <alignment horizontal="center" vertical="center" wrapText="1"/>
    </xf>
    <xf numFmtId="0" fontId="4" fillId="2" borderId="3" xfId="62" applyNumberFormat="1" applyFont="1" applyFill="1" applyBorder="1" applyAlignment="1" applyProtection="1">
      <alignment horizontal="center" vertical="center" wrapText="1"/>
    </xf>
    <xf numFmtId="0" fontId="4" fillId="2" borderId="4" xfId="62" applyNumberFormat="1" applyFont="1" applyFill="1" applyBorder="1" applyAlignment="1" applyProtection="1">
      <alignment horizontal="center" vertical="center" wrapText="1"/>
    </xf>
  </cellXfs>
  <cellStyles count="79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showZeros="0" workbookViewId="0">
      <selection activeCell="F11" sqref="F11"/>
    </sheetView>
  </sheetViews>
  <sheetFormatPr defaultColWidth="9" defaultRowHeight="14.25"/>
  <cols>
    <col min="1" max="1" width="33.875" customWidth="1"/>
    <col min="2" max="2" width="13.375" customWidth="1"/>
    <col min="3" max="3" width="22.125" customWidth="1"/>
    <col min="4" max="4" width="12.75" style="273" customWidth="1"/>
    <col min="5" max="5" width="22.625" customWidth="1"/>
    <col min="6" max="6" width="12.875" style="273" customWidth="1"/>
    <col min="7" max="7" width="21.75" customWidth="1"/>
    <col min="8" max="8" width="10.625" style="273" customWidth="1"/>
  </cols>
  <sheetData>
    <row r="1" spans="1:8" ht="20.25" customHeight="1">
      <c r="A1" s="243"/>
      <c r="B1" s="244"/>
      <c r="C1" s="244"/>
      <c r="D1" s="378"/>
      <c r="E1" s="244"/>
      <c r="F1" s="294"/>
      <c r="G1" s="5"/>
      <c r="H1" s="379" t="s">
        <v>0</v>
      </c>
    </row>
    <row r="2" spans="1:8" ht="20.25" customHeight="1">
      <c r="A2" s="392" t="s">
        <v>1</v>
      </c>
      <c r="B2" s="392"/>
      <c r="C2" s="392"/>
      <c r="D2" s="392"/>
      <c r="E2" s="392"/>
      <c r="F2" s="392"/>
      <c r="G2" s="392"/>
      <c r="H2" s="392"/>
    </row>
    <row r="3" spans="1:8" ht="16.5" customHeight="1">
      <c r="A3" s="393"/>
      <c r="B3" s="393"/>
      <c r="C3" s="393"/>
      <c r="D3" s="380"/>
      <c r="E3" s="246"/>
      <c r="F3" s="294"/>
      <c r="G3" s="5"/>
      <c r="H3" s="381" t="s">
        <v>2</v>
      </c>
    </row>
    <row r="4" spans="1:8" ht="16.5" customHeight="1">
      <c r="A4" s="248" t="s">
        <v>3</v>
      </c>
      <c r="B4" s="248"/>
      <c r="C4" s="394" t="s">
        <v>4</v>
      </c>
      <c r="D4" s="394"/>
      <c r="E4" s="394"/>
      <c r="F4" s="394"/>
      <c r="G4" s="394"/>
      <c r="H4" s="394"/>
    </row>
    <row r="5" spans="1:8" ht="15" customHeight="1">
      <c r="A5" s="249" t="s">
        <v>5</v>
      </c>
      <c r="B5" s="249" t="s">
        <v>6</v>
      </c>
      <c r="C5" s="250" t="s">
        <v>7</v>
      </c>
      <c r="D5" s="249" t="s">
        <v>6</v>
      </c>
      <c r="E5" s="250" t="s">
        <v>8</v>
      </c>
      <c r="F5" s="249" t="s">
        <v>6</v>
      </c>
      <c r="G5" s="250" t="s">
        <v>9</v>
      </c>
      <c r="H5" s="249" t="s">
        <v>6</v>
      </c>
    </row>
    <row r="6" spans="1:8" s="55" customFormat="1" ht="15" customHeight="1">
      <c r="A6" s="251" t="s">
        <v>10</v>
      </c>
      <c r="B6" s="349">
        <v>186.99</v>
      </c>
      <c r="C6" s="251" t="s">
        <v>11</v>
      </c>
      <c r="D6" s="274"/>
      <c r="E6" s="251" t="s">
        <v>12</v>
      </c>
      <c r="F6" s="382">
        <f>F7+F8</f>
        <v>86.990000000000009</v>
      </c>
      <c r="G6" s="254" t="s">
        <v>13</v>
      </c>
      <c r="H6" s="382">
        <v>114.67</v>
      </c>
    </row>
    <row r="7" spans="1:8" s="55" customFormat="1" ht="15" customHeight="1">
      <c r="A7" s="251" t="s">
        <v>14</v>
      </c>
      <c r="B7" s="349">
        <v>186.99</v>
      </c>
      <c r="C7" s="254" t="s">
        <v>15</v>
      </c>
      <c r="D7" s="383">
        <v>0</v>
      </c>
      <c r="E7" s="251" t="s">
        <v>16</v>
      </c>
      <c r="F7" s="382">
        <v>64.67</v>
      </c>
      <c r="G7" s="254" t="s">
        <v>17</v>
      </c>
      <c r="H7" s="382">
        <v>72.319999999999993</v>
      </c>
    </row>
    <row r="8" spans="1:8" s="55" customFormat="1" ht="15" customHeight="1">
      <c r="A8" s="251" t="s">
        <v>18</v>
      </c>
      <c r="B8" s="383"/>
      <c r="C8" s="251" t="s">
        <v>19</v>
      </c>
      <c r="D8" s="349">
        <v>174.25</v>
      </c>
      <c r="E8" s="251" t="s">
        <v>20</v>
      </c>
      <c r="F8" s="382">
        <v>22.32</v>
      </c>
      <c r="G8" s="254" t="s">
        <v>21</v>
      </c>
      <c r="H8" s="384">
        <v>0</v>
      </c>
    </row>
    <row r="9" spans="1:8" s="55" customFormat="1" ht="15" customHeight="1">
      <c r="A9" s="251" t="s">
        <v>22</v>
      </c>
      <c r="B9" s="383">
        <v>0</v>
      </c>
      <c r="C9" s="251" t="s">
        <v>23</v>
      </c>
      <c r="D9" s="383">
        <v>0</v>
      </c>
      <c r="E9" s="251" t="s">
        <v>24</v>
      </c>
      <c r="F9" s="382">
        <v>0</v>
      </c>
      <c r="G9" s="254" t="s">
        <v>25</v>
      </c>
      <c r="H9" s="384">
        <v>0</v>
      </c>
    </row>
    <row r="10" spans="1:8" s="55" customFormat="1" ht="15" customHeight="1">
      <c r="A10" s="251" t="s">
        <v>26</v>
      </c>
      <c r="B10" s="383">
        <v>0</v>
      </c>
      <c r="C10" s="251" t="s">
        <v>27</v>
      </c>
      <c r="D10" s="383">
        <v>0</v>
      </c>
      <c r="E10" s="251" t="s">
        <v>28</v>
      </c>
      <c r="F10" s="382">
        <f>F11</f>
        <v>100</v>
      </c>
      <c r="G10" s="254" t="s">
        <v>29</v>
      </c>
      <c r="H10" s="384">
        <v>0</v>
      </c>
    </row>
    <row r="11" spans="1:8" s="55" customFormat="1" ht="15" customHeight="1">
      <c r="A11" s="251" t="s">
        <v>30</v>
      </c>
      <c r="B11" s="383">
        <v>0</v>
      </c>
      <c r="C11" s="251" t="s">
        <v>31</v>
      </c>
      <c r="D11" s="383">
        <v>0</v>
      </c>
      <c r="E11" s="385" t="s">
        <v>32</v>
      </c>
      <c r="F11" s="382">
        <v>100</v>
      </c>
      <c r="G11" s="254" t="s">
        <v>33</v>
      </c>
      <c r="H11" s="384">
        <v>0</v>
      </c>
    </row>
    <row r="12" spans="1:8" s="55" customFormat="1" ht="15" customHeight="1">
      <c r="A12" s="251" t="s">
        <v>34</v>
      </c>
      <c r="B12" s="383">
        <v>0</v>
      </c>
      <c r="C12" s="251" t="s">
        <v>35</v>
      </c>
      <c r="D12" s="383">
        <v>4.3099999999999996</v>
      </c>
      <c r="E12" s="385" t="s">
        <v>36</v>
      </c>
      <c r="F12" s="383">
        <v>0</v>
      </c>
      <c r="G12" s="254" t="s">
        <v>37</v>
      </c>
      <c r="H12" s="384">
        <v>0</v>
      </c>
    </row>
    <row r="13" spans="1:8" s="55" customFormat="1" ht="15" customHeight="1">
      <c r="A13" s="251" t="s">
        <v>38</v>
      </c>
      <c r="B13" s="383">
        <v>0</v>
      </c>
      <c r="C13" s="251" t="s">
        <v>39</v>
      </c>
      <c r="D13" s="383">
        <v>2.29</v>
      </c>
      <c r="E13" s="385" t="s">
        <v>40</v>
      </c>
      <c r="F13" s="383">
        <v>0</v>
      </c>
      <c r="G13" s="254" t="s">
        <v>41</v>
      </c>
      <c r="H13" s="384">
        <v>0</v>
      </c>
    </row>
    <row r="14" spans="1:8" s="55" customFormat="1" ht="15" customHeight="1">
      <c r="A14" s="251" t="s">
        <v>42</v>
      </c>
      <c r="B14" s="383">
        <v>0</v>
      </c>
      <c r="C14" s="251" t="s">
        <v>43</v>
      </c>
      <c r="D14" s="383">
        <v>0</v>
      </c>
      <c r="E14" s="385" t="s">
        <v>44</v>
      </c>
      <c r="F14" s="383">
        <v>0</v>
      </c>
      <c r="G14" s="254" t="s">
        <v>45</v>
      </c>
      <c r="H14" s="384"/>
    </row>
    <row r="15" spans="1:8" s="55" customFormat="1" ht="15" customHeight="1">
      <c r="A15" s="251"/>
      <c r="B15" s="383"/>
      <c r="C15" s="251" t="s">
        <v>46</v>
      </c>
      <c r="D15" s="383">
        <v>0</v>
      </c>
      <c r="E15" s="385" t="s">
        <v>47</v>
      </c>
      <c r="F15" s="383">
        <v>0</v>
      </c>
      <c r="G15" s="254" t="s">
        <v>48</v>
      </c>
      <c r="H15" s="384">
        <v>0</v>
      </c>
    </row>
    <row r="16" spans="1:8" s="55" customFormat="1" ht="15" customHeight="1">
      <c r="A16" s="255"/>
      <c r="B16" s="383"/>
      <c r="C16" s="251" t="s">
        <v>49</v>
      </c>
      <c r="D16" s="383">
        <v>0</v>
      </c>
      <c r="E16" s="385" t="s">
        <v>50</v>
      </c>
      <c r="F16" s="383">
        <v>0</v>
      </c>
      <c r="G16" s="254" t="s">
        <v>51</v>
      </c>
      <c r="H16" s="384">
        <v>0</v>
      </c>
    </row>
    <row r="17" spans="1:8" s="55" customFormat="1" ht="15" customHeight="1">
      <c r="A17" s="251"/>
      <c r="B17" s="383"/>
      <c r="C17" s="251" t="s">
        <v>52</v>
      </c>
      <c r="D17" s="383">
        <v>0</v>
      </c>
      <c r="E17" s="385" t="s">
        <v>53</v>
      </c>
      <c r="F17" s="383">
        <v>0</v>
      </c>
      <c r="G17" s="254" t="s">
        <v>54</v>
      </c>
      <c r="H17" s="384">
        <v>0</v>
      </c>
    </row>
    <row r="18" spans="1:8" s="55" customFormat="1" ht="15" customHeight="1">
      <c r="A18" s="251"/>
      <c r="B18" s="383"/>
      <c r="C18" s="256" t="s">
        <v>55</v>
      </c>
      <c r="D18" s="383">
        <v>0</v>
      </c>
      <c r="E18" s="251" t="s">
        <v>56</v>
      </c>
      <c r="F18" s="383">
        <v>0</v>
      </c>
      <c r="G18" s="254" t="s">
        <v>57</v>
      </c>
      <c r="H18" s="384">
        <v>0</v>
      </c>
    </row>
    <row r="19" spans="1:8" s="55" customFormat="1" ht="15" customHeight="1">
      <c r="A19" s="255"/>
      <c r="B19" s="383"/>
      <c r="C19" s="256" t="s">
        <v>58</v>
      </c>
      <c r="D19" s="383">
        <v>0</v>
      </c>
      <c r="E19" s="251" t="s">
        <v>59</v>
      </c>
      <c r="F19" s="383">
        <v>0</v>
      </c>
      <c r="G19" s="254" t="s">
        <v>60</v>
      </c>
      <c r="H19" s="384">
        <v>0</v>
      </c>
    </row>
    <row r="20" spans="1:8" s="55" customFormat="1" ht="15.75" customHeight="1">
      <c r="A20" s="255"/>
      <c r="B20" s="383"/>
      <c r="C20" s="256" t="s">
        <v>61</v>
      </c>
      <c r="D20" s="383">
        <v>0</v>
      </c>
      <c r="E20" s="251" t="s">
        <v>62</v>
      </c>
      <c r="F20" s="383">
        <v>0</v>
      </c>
      <c r="G20" s="254" t="s">
        <v>63</v>
      </c>
      <c r="H20" s="384">
        <v>0</v>
      </c>
    </row>
    <row r="21" spans="1:8" s="55" customFormat="1" ht="15" customHeight="1">
      <c r="A21" s="251"/>
      <c r="B21" s="383"/>
      <c r="C21" s="256" t="s">
        <v>64</v>
      </c>
      <c r="D21" s="383">
        <v>6.14</v>
      </c>
      <c r="E21" s="251"/>
      <c r="F21" s="383"/>
      <c r="G21" s="254"/>
      <c r="H21" s="384"/>
    </row>
    <row r="22" spans="1:8" s="55" customFormat="1" ht="15" customHeight="1">
      <c r="A22" s="251"/>
      <c r="B22" s="383"/>
      <c r="C22" s="256" t="s">
        <v>65</v>
      </c>
      <c r="D22" s="383">
        <v>0</v>
      </c>
      <c r="E22" s="251"/>
      <c r="F22" s="383"/>
      <c r="G22" s="254"/>
      <c r="H22" s="384"/>
    </row>
    <row r="23" spans="1:8" s="55" customFormat="1" ht="15" customHeight="1">
      <c r="A23" s="251"/>
      <c r="B23" s="383"/>
      <c r="C23" s="256" t="s">
        <v>66</v>
      </c>
      <c r="D23" s="383">
        <v>0</v>
      </c>
      <c r="E23" s="251"/>
      <c r="F23" s="383"/>
      <c r="G23" s="254"/>
      <c r="H23" s="384"/>
    </row>
    <row r="24" spans="1:8" s="55" customFormat="1" ht="15" customHeight="1">
      <c r="A24" s="251"/>
      <c r="B24" s="383"/>
      <c r="C24" s="256" t="s">
        <v>67</v>
      </c>
      <c r="D24" s="383">
        <v>0</v>
      </c>
      <c r="E24" s="251"/>
      <c r="F24" s="383"/>
      <c r="G24" s="254"/>
      <c r="H24" s="384"/>
    </row>
    <row r="25" spans="1:8" s="55" customFormat="1" ht="15" customHeight="1">
      <c r="A25" s="251"/>
      <c r="B25" s="383"/>
      <c r="C25" s="256" t="s">
        <v>68</v>
      </c>
      <c r="D25" s="383">
        <v>0</v>
      </c>
      <c r="E25" s="251"/>
      <c r="F25" s="383"/>
      <c r="G25" s="254"/>
      <c r="H25" s="384"/>
    </row>
    <row r="26" spans="1:8" s="55" customFormat="1" ht="15" customHeight="1">
      <c r="A26" s="257" t="s">
        <v>69</v>
      </c>
      <c r="B26" s="349">
        <v>186.99</v>
      </c>
      <c r="C26" s="257" t="s">
        <v>70</v>
      </c>
      <c r="D26" s="383">
        <f>D8+D12+D13+D21</f>
        <v>186.98999999999998</v>
      </c>
      <c r="E26" s="257" t="s">
        <v>70</v>
      </c>
      <c r="F26" s="383">
        <f>F10+F6</f>
        <v>186.99</v>
      </c>
      <c r="G26" s="386" t="s">
        <v>71</v>
      </c>
      <c r="H26" s="383">
        <f>H7+H6</f>
        <v>186.99</v>
      </c>
    </row>
    <row r="27" spans="1:8" s="55" customFormat="1" ht="15" customHeight="1">
      <c r="A27" s="251" t="s">
        <v>72</v>
      </c>
      <c r="B27" s="383">
        <v>0</v>
      </c>
      <c r="C27" s="251"/>
      <c r="D27" s="383"/>
      <c r="E27" s="251"/>
      <c r="F27" s="383"/>
      <c r="G27" s="386"/>
      <c r="H27" s="384"/>
    </row>
    <row r="28" spans="1:8" s="55" customFormat="1" ht="13.5" customHeight="1">
      <c r="A28" s="257" t="s">
        <v>73</v>
      </c>
      <c r="B28" s="349">
        <v>186.99</v>
      </c>
      <c r="C28" s="257" t="s">
        <v>74</v>
      </c>
      <c r="D28" s="383">
        <f>D26</f>
        <v>186.98999999999998</v>
      </c>
      <c r="E28" s="257" t="s">
        <v>74</v>
      </c>
      <c r="F28" s="383">
        <f>F26</f>
        <v>186.99</v>
      </c>
      <c r="G28" s="386" t="s">
        <v>74</v>
      </c>
      <c r="H28" s="383">
        <f>H26</f>
        <v>186.99</v>
      </c>
    </row>
    <row r="29" spans="1:8">
      <c r="A29" s="395"/>
      <c r="B29" s="395"/>
      <c r="C29" s="395"/>
      <c r="D29" s="396"/>
      <c r="E29" s="395"/>
      <c r="F29" s="396"/>
      <c r="G29" s="5"/>
      <c r="H29" s="294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8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23"/>
  <sheetViews>
    <sheetView showGridLines="0" showZeros="0" workbookViewId="0">
      <selection activeCell="S22" sqref="S22"/>
    </sheetView>
  </sheetViews>
  <sheetFormatPr defaultColWidth="9" defaultRowHeight="23.1" customHeight="1"/>
  <cols>
    <col min="1" max="3" width="3.625" style="258" customWidth="1"/>
    <col min="4" max="4" width="11.125" style="258" customWidth="1"/>
    <col min="5" max="5" width="22.875" style="258" customWidth="1"/>
    <col min="6" max="6" width="12.125" style="258" customWidth="1"/>
    <col min="7" max="12" width="10.375" style="258" customWidth="1"/>
    <col min="13" max="246" width="6.75" style="258" customWidth="1"/>
    <col min="247" max="251" width="6.75" style="259" customWidth="1"/>
    <col min="252" max="252" width="6.875" style="260" customWidth="1"/>
    <col min="253" max="16384" width="9" style="260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63" t="s">
        <v>215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468" t="s">
        <v>216</v>
      </c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469" t="s">
        <v>77</v>
      </c>
      <c r="L3" s="469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470" t="s">
        <v>98</v>
      </c>
      <c r="B4" s="470"/>
      <c r="C4" s="471"/>
      <c r="D4" s="472" t="s">
        <v>141</v>
      </c>
      <c r="E4" s="474" t="s">
        <v>99</v>
      </c>
      <c r="F4" s="472" t="s">
        <v>182</v>
      </c>
      <c r="G4" s="475" t="s">
        <v>217</v>
      </c>
      <c r="H4" s="472" t="s">
        <v>218</v>
      </c>
      <c r="I4" s="472" t="s">
        <v>219</v>
      </c>
      <c r="J4" s="472" t="s">
        <v>220</v>
      </c>
      <c r="K4" s="472" t="s">
        <v>221</v>
      </c>
      <c r="L4" s="472" t="s">
        <v>203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72" t="s">
        <v>101</v>
      </c>
      <c r="B5" s="473" t="s">
        <v>102</v>
      </c>
      <c r="C5" s="474" t="s">
        <v>103</v>
      </c>
      <c r="D5" s="472"/>
      <c r="E5" s="474"/>
      <c r="F5" s="472"/>
      <c r="G5" s="475"/>
      <c r="H5" s="472"/>
      <c r="I5" s="472"/>
      <c r="J5" s="472"/>
      <c r="K5" s="472"/>
      <c r="L5" s="472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72"/>
      <c r="B6" s="473"/>
      <c r="C6" s="474"/>
      <c r="D6" s="472"/>
      <c r="E6" s="474"/>
      <c r="F6" s="472"/>
      <c r="G6" s="475"/>
      <c r="H6" s="472"/>
      <c r="I6" s="472"/>
      <c r="J6" s="472"/>
      <c r="K6" s="472"/>
      <c r="L6" s="472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61" t="s">
        <v>92</v>
      </c>
      <c r="B7" s="261" t="s">
        <v>92</v>
      </c>
      <c r="C7" s="261" t="s">
        <v>92</v>
      </c>
      <c r="D7" s="261" t="s">
        <v>92</v>
      </c>
      <c r="E7" s="261" t="s">
        <v>92</v>
      </c>
      <c r="F7" s="261">
        <v>1</v>
      </c>
      <c r="G7" s="261">
        <v>2</v>
      </c>
      <c r="H7" s="261">
        <v>3</v>
      </c>
      <c r="I7" s="261">
        <v>4</v>
      </c>
      <c r="J7" s="261">
        <v>5</v>
      </c>
      <c r="K7" s="261">
        <v>6</v>
      </c>
      <c r="L7" s="261">
        <v>7</v>
      </c>
      <c r="M7" s="262"/>
      <c r="N7" s="264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ht="23.1" customHeight="1">
      <c r="A8" s="262"/>
      <c r="B8" s="262"/>
      <c r="C8" s="262"/>
      <c r="D8" s="262"/>
      <c r="E8" s="262"/>
      <c r="F8" s="262"/>
      <c r="G8" s="5"/>
      <c r="H8" s="262"/>
      <c r="I8" s="262"/>
      <c r="J8" s="262"/>
      <c r="K8" s="262"/>
      <c r="L8" s="262"/>
      <c r="M8" s="264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</row>
    <row r="9" spans="1:251" ht="23.1" customHeight="1">
      <c r="A9" s="262"/>
      <c r="B9" s="262"/>
      <c r="C9" s="262"/>
      <c r="D9" s="262"/>
      <c r="E9" s="262"/>
      <c r="F9" s="262"/>
      <c r="G9" s="5"/>
      <c r="H9" s="262"/>
      <c r="I9" s="262"/>
      <c r="J9" s="262"/>
      <c r="K9" s="262"/>
      <c r="L9" s="262"/>
      <c r="M9" s="264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1" customHeight="1">
      <c r="A10" s="262"/>
      <c r="B10" s="5"/>
      <c r="C10" s="5"/>
      <c r="D10" s="5"/>
      <c r="E10" s="262"/>
      <c r="F10" s="262"/>
      <c r="G10" s="5"/>
      <c r="H10" s="262"/>
      <c r="I10" s="262"/>
      <c r="J10" s="262"/>
      <c r="K10" s="262"/>
      <c r="L10" s="262"/>
      <c r="M10" s="264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62"/>
      <c r="B11" s="5"/>
      <c r="C11" s="5"/>
      <c r="D11" s="5"/>
      <c r="E11" s="5"/>
      <c r="F11" s="5"/>
      <c r="G11" s="5"/>
      <c r="H11" s="262"/>
      <c r="I11" s="262"/>
      <c r="J11" s="262"/>
      <c r="K11" s="262"/>
      <c r="L11" s="262"/>
      <c r="M11" s="264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5"/>
      <c r="B12" s="5"/>
      <c r="C12" s="5"/>
      <c r="D12" s="5"/>
      <c r="E12" s="5"/>
      <c r="F12" s="5"/>
      <c r="G12" s="5"/>
      <c r="H12" s="262"/>
      <c r="I12" s="262"/>
      <c r="J12" s="262"/>
      <c r="K12" s="262"/>
      <c r="L12" s="262"/>
      <c r="M12" s="264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5"/>
      <c r="B13" s="5"/>
      <c r="C13" s="5"/>
      <c r="D13" s="5"/>
      <c r="E13" s="5"/>
      <c r="F13" s="5"/>
      <c r="G13" s="5"/>
      <c r="H13" s="262"/>
      <c r="I13" s="262"/>
      <c r="J13" s="262"/>
      <c r="K13" s="262"/>
      <c r="L13" s="5"/>
      <c r="M13" s="264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/>
      <c r="B14"/>
      <c r="C14"/>
      <c r="D14"/>
      <c r="E14"/>
      <c r="F14"/>
      <c r="G14"/>
      <c r="H14" s="262"/>
      <c r="I14" s="5"/>
      <c r="J14" s="5"/>
      <c r="K14" s="5"/>
      <c r="L14" s="5"/>
      <c r="M14" s="26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spans="1:251" ht="23.1" customHeight="1">
      <c r="A15"/>
      <c r="B15"/>
      <c r="C15"/>
      <c r="D15"/>
      <c r="E15"/>
      <c r="F15"/>
      <c r="G15"/>
      <c r="H15" s="5"/>
      <c r="I15" s="5"/>
      <c r="J15" s="5"/>
      <c r="K15" s="5"/>
      <c r="L15" s="5"/>
      <c r="M15" s="264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spans="1:251" ht="23.1" customHeight="1">
      <c r="A16"/>
      <c r="B16"/>
      <c r="C16"/>
      <c r="D16"/>
      <c r="E16"/>
      <c r="F16"/>
      <c r="G16"/>
      <c r="H16" s="5"/>
      <c r="I16" s="5"/>
      <c r="J16" s="5"/>
      <c r="K16" s="5"/>
      <c r="L16" s="5"/>
      <c r="M16" s="264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spans="1:251" ht="23.1" customHeight="1">
      <c r="A17"/>
      <c r="B17"/>
      <c r="C17"/>
      <c r="D17"/>
      <c r="E17"/>
      <c r="F17"/>
      <c r="G17"/>
      <c r="H17" s="5"/>
      <c r="I17" s="5"/>
      <c r="J17" s="5"/>
      <c r="K17" s="5"/>
      <c r="L17" s="5"/>
      <c r="M17" s="26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6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6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6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6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6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6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8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showGridLines="0" showZeros="0" workbookViewId="0">
      <selection activeCell="M15" sqref="M15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222</v>
      </c>
    </row>
    <row r="2" spans="1:11" ht="27" customHeight="1">
      <c r="A2" s="434" t="s">
        <v>223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76" t="s">
        <v>77</v>
      </c>
      <c r="K3" s="476"/>
    </row>
    <row r="4" spans="1:11" ht="33" customHeight="1">
      <c r="A4" s="457" t="s">
        <v>98</v>
      </c>
      <c r="B4" s="457"/>
      <c r="C4" s="457"/>
      <c r="D4" s="433" t="s">
        <v>207</v>
      </c>
      <c r="E4" s="433" t="s">
        <v>142</v>
      </c>
      <c r="F4" s="433" t="s">
        <v>130</v>
      </c>
      <c r="G4" s="433"/>
      <c r="H4" s="433"/>
      <c r="I4" s="433"/>
      <c r="J4" s="433"/>
      <c r="K4" s="433"/>
    </row>
    <row r="5" spans="1:11" ht="14.25" customHeight="1">
      <c r="A5" s="433" t="s">
        <v>101</v>
      </c>
      <c r="B5" s="433" t="s">
        <v>102</v>
      </c>
      <c r="C5" s="433" t="s">
        <v>103</v>
      </c>
      <c r="D5" s="433"/>
      <c r="E5" s="433"/>
      <c r="F5" s="433" t="s">
        <v>89</v>
      </c>
      <c r="G5" s="433" t="s">
        <v>224</v>
      </c>
      <c r="H5" s="433" t="s">
        <v>221</v>
      </c>
      <c r="I5" s="433" t="s">
        <v>225</v>
      </c>
      <c r="J5" s="433" t="s">
        <v>226</v>
      </c>
      <c r="K5" s="433" t="s">
        <v>227</v>
      </c>
    </row>
    <row r="6" spans="1:11" ht="32.25" customHeight="1">
      <c r="A6" s="433"/>
      <c r="B6" s="433"/>
      <c r="C6" s="433"/>
      <c r="D6" s="433"/>
      <c r="E6" s="433"/>
      <c r="F6" s="433"/>
      <c r="G6" s="433"/>
      <c r="H6" s="433"/>
      <c r="I6" s="433"/>
      <c r="J6" s="433"/>
      <c r="K6" s="433"/>
    </row>
    <row r="7" spans="1:11" s="55" customFormat="1" ht="24.75" customHeight="1">
      <c r="A7" s="59"/>
      <c r="B7" s="59"/>
      <c r="C7" s="59"/>
      <c r="D7" s="59"/>
      <c r="E7" s="60"/>
      <c r="F7" s="168"/>
      <c r="G7" s="168"/>
      <c r="H7" s="168"/>
      <c r="I7" s="168"/>
      <c r="J7" s="168"/>
      <c r="K7" s="16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8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GridLines="0" showZeros="0" workbookViewId="0">
      <selection activeCell="H14" sqref="H14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43"/>
      <c r="B1" s="244"/>
      <c r="C1" s="244"/>
      <c r="D1" s="244"/>
      <c r="E1" s="244"/>
      <c r="F1" s="245" t="s">
        <v>228</v>
      </c>
    </row>
    <row r="2" spans="1:6" ht="24" customHeight="1">
      <c r="A2" s="392" t="s">
        <v>229</v>
      </c>
      <c r="B2" s="392"/>
      <c r="C2" s="392"/>
      <c r="D2" s="392"/>
      <c r="E2" s="392"/>
      <c r="F2" s="392"/>
    </row>
    <row r="3" spans="1:6" ht="14.25" customHeight="1">
      <c r="A3" s="393"/>
      <c r="B3" s="393"/>
      <c r="C3" s="393"/>
      <c r="D3" s="246"/>
      <c r="E3" s="246"/>
      <c r="F3" s="247" t="s">
        <v>2</v>
      </c>
    </row>
    <row r="4" spans="1:6" ht="17.25" customHeight="1">
      <c r="A4" s="248" t="s">
        <v>3</v>
      </c>
      <c r="B4" s="248"/>
      <c r="C4" s="248" t="s">
        <v>4</v>
      </c>
      <c r="D4" s="248"/>
      <c r="E4" s="248"/>
      <c r="F4" s="248"/>
    </row>
    <row r="5" spans="1:6" ht="17.25" customHeight="1">
      <c r="A5" s="249" t="s">
        <v>5</v>
      </c>
      <c r="B5" s="249" t="s">
        <v>6</v>
      </c>
      <c r="C5" s="250" t="s">
        <v>5</v>
      </c>
      <c r="D5" s="249" t="s">
        <v>80</v>
      </c>
      <c r="E5" s="250" t="s">
        <v>230</v>
      </c>
      <c r="F5" s="249" t="s">
        <v>231</v>
      </c>
    </row>
    <row r="6" spans="1:6" s="55" customFormat="1" ht="15" customHeight="1">
      <c r="A6" s="251" t="s">
        <v>232</v>
      </c>
      <c r="B6" s="252">
        <v>186.99</v>
      </c>
      <c r="C6" s="251" t="s">
        <v>11</v>
      </c>
      <c r="D6" s="253">
        <v>174.25</v>
      </c>
      <c r="E6" s="253">
        <v>174.25</v>
      </c>
      <c r="F6" s="253">
        <v>0</v>
      </c>
    </row>
    <row r="7" spans="1:6" s="55" customFormat="1" ht="15" customHeight="1">
      <c r="A7" s="251" t="s">
        <v>233</v>
      </c>
      <c r="B7" s="252">
        <v>186.99</v>
      </c>
      <c r="C7" s="254" t="s">
        <v>15</v>
      </c>
      <c r="D7" s="253">
        <v>0</v>
      </c>
      <c r="E7" s="253">
        <v>0</v>
      </c>
      <c r="F7" s="253">
        <v>0</v>
      </c>
    </row>
    <row r="8" spans="1:6" s="55" customFormat="1" ht="15" customHeight="1">
      <c r="A8" s="251" t="s">
        <v>18</v>
      </c>
      <c r="B8" s="252"/>
      <c r="C8" s="251" t="s">
        <v>19</v>
      </c>
      <c r="D8" s="253">
        <v>0</v>
      </c>
      <c r="E8" s="253">
        <v>0</v>
      </c>
      <c r="F8" s="253">
        <v>0</v>
      </c>
    </row>
    <row r="9" spans="1:6" s="55" customFormat="1" ht="15" customHeight="1">
      <c r="A9" s="251" t="s">
        <v>234</v>
      </c>
      <c r="B9" s="252">
        <v>0</v>
      </c>
      <c r="C9" s="251" t="s">
        <v>23</v>
      </c>
      <c r="D9" s="253">
        <v>0</v>
      </c>
      <c r="E9" s="253">
        <v>0</v>
      </c>
      <c r="F9" s="253">
        <v>0</v>
      </c>
    </row>
    <row r="10" spans="1:6" s="55" customFormat="1" ht="15" customHeight="1">
      <c r="A10" s="251"/>
      <c r="B10" s="252"/>
      <c r="C10" s="251" t="s">
        <v>27</v>
      </c>
      <c r="D10" s="253">
        <v>0</v>
      </c>
      <c r="E10" s="253">
        <v>0</v>
      </c>
      <c r="F10" s="253">
        <v>0</v>
      </c>
    </row>
    <row r="11" spans="1:6" s="55" customFormat="1" ht="15" customHeight="1">
      <c r="A11" s="251"/>
      <c r="B11" s="252"/>
      <c r="C11" s="251" t="s">
        <v>31</v>
      </c>
      <c r="D11" s="253">
        <v>0</v>
      </c>
      <c r="E11" s="253">
        <v>0</v>
      </c>
      <c r="F11" s="253">
        <v>0</v>
      </c>
    </row>
    <row r="12" spans="1:6" s="55" customFormat="1" ht="15" customHeight="1">
      <c r="A12" s="251"/>
      <c r="B12" s="252"/>
      <c r="C12" s="251" t="s">
        <v>35</v>
      </c>
      <c r="D12" s="253">
        <v>4.3099999999999996</v>
      </c>
      <c r="E12" s="253">
        <v>4.3099999999999996</v>
      </c>
      <c r="F12" s="253">
        <v>0</v>
      </c>
    </row>
    <row r="13" spans="1:6" s="55" customFormat="1" ht="15" customHeight="1">
      <c r="A13" s="251"/>
      <c r="B13" s="252"/>
      <c r="C13" s="251" t="s">
        <v>39</v>
      </c>
      <c r="D13" s="253">
        <v>2.29</v>
      </c>
      <c r="E13" s="253">
        <v>2.29</v>
      </c>
      <c r="F13" s="253">
        <v>0</v>
      </c>
    </row>
    <row r="14" spans="1:6" s="55" customFormat="1" ht="15" customHeight="1">
      <c r="A14" s="255"/>
      <c r="B14" s="252"/>
      <c r="C14" s="251" t="s">
        <v>43</v>
      </c>
      <c r="D14" s="253">
        <v>0</v>
      </c>
      <c r="E14" s="253">
        <v>0</v>
      </c>
      <c r="F14" s="253">
        <v>0</v>
      </c>
    </row>
    <row r="15" spans="1:6" s="55" customFormat="1" ht="15" customHeight="1">
      <c r="A15" s="251"/>
      <c r="B15" s="252"/>
      <c r="C15" s="251" t="s">
        <v>46</v>
      </c>
      <c r="D15" s="253">
        <v>0</v>
      </c>
      <c r="E15" s="253">
        <v>0</v>
      </c>
      <c r="F15" s="253">
        <v>0</v>
      </c>
    </row>
    <row r="16" spans="1:6" s="55" customFormat="1" ht="15" customHeight="1">
      <c r="A16" s="251"/>
      <c r="B16" s="252"/>
      <c r="C16" s="251" t="s">
        <v>49</v>
      </c>
      <c r="D16" s="253">
        <v>0</v>
      </c>
      <c r="E16" s="253">
        <v>0</v>
      </c>
      <c r="F16" s="253">
        <v>0</v>
      </c>
    </row>
    <row r="17" spans="1:6" s="55" customFormat="1" ht="15" customHeight="1">
      <c r="A17" s="251"/>
      <c r="B17" s="252"/>
      <c r="C17" s="251" t="s">
        <v>52</v>
      </c>
      <c r="D17" s="253">
        <v>0</v>
      </c>
      <c r="E17" s="253">
        <v>0</v>
      </c>
      <c r="F17" s="253">
        <v>0</v>
      </c>
    </row>
    <row r="18" spans="1:6" s="55" customFormat="1" ht="15" customHeight="1">
      <c r="A18" s="251"/>
      <c r="B18" s="252"/>
      <c r="C18" s="256" t="s">
        <v>55</v>
      </c>
      <c r="D18" s="253">
        <v>0</v>
      </c>
      <c r="E18" s="253">
        <v>0</v>
      </c>
      <c r="F18" s="253">
        <v>0</v>
      </c>
    </row>
    <row r="19" spans="1:6" s="55" customFormat="1" ht="15" customHeight="1">
      <c r="A19" s="251"/>
      <c r="B19" s="252"/>
      <c r="C19" s="256" t="s">
        <v>58</v>
      </c>
      <c r="D19" s="253">
        <v>0</v>
      </c>
      <c r="E19" s="253">
        <v>0</v>
      </c>
      <c r="F19" s="253">
        <v>0</v>
      </c>
    </row>
    <row r="20" spans="1:6" s="55" customFormat="1" ht="15" customHeight="1">
      <c r="A20" s="251"/>
      <c r="B20" s="252"/>
      <c r="C20" s="256" t="s">
        <v>61</v>
      </c>
      <c r="D20" s="253">
        <v>0</v>
      </c>
      <c r="E20" s="253">
        <v>0</v>
      </c>
      <c r="F20" s="253">
        <v>0</v>
      </c>
    </row>
    <row r="21" spans="1:6" s="55" customFormat="1" ht="15" customHeight="1">
      <c r="A21" s="251"/>
      <c r="B21" s="252"/>
      <c r="C21" s="256" t="s">
        <v>64</v>
      </c>
      <c r="D21" s="253">
        <v>6.14</v>
      </c>
      <c r="E21" s="253">
        <v>6.14</v>
      </c>
      <c r="F21" s="253">
        <v>0</v>
      </c>
    </row>
    <row r="22" spans="1:6" s="55" customFormat="1" ht="15" customHeight="1">
      <c r="A22" s="251"/>
      <c r="B22" s="252"/>
      <c r="C22" s="256" t="s">
        <v>65</v>
      </c>
      <c r="D22" s="253">
        <v>0</v>
      </c>
      <c r="E22" s="253">
        <v>0</v>
      </c>
      <c r="F22" s="253">
        <v>0</v>
      </c>
    </row>
    <row r="23" spans="1:6" s="55" customFormat="1" ht="15" customHeight="1">
      <c r="A23" s="251"/>
      <c r="B23" s="252"/>
      <c r="C23" s="256" t="s">
        <v>66</v>
      </c>
      <c r="D23" s="253">
        <v>0</v>
      </c>
      <c r="E23" s="253">
        <v>0</v>
      </c>
      <c r="F23" s="253">
        <v>0</v>
      </c>
    </row>
    <row r="24" spans="1:6" s="55" customFormat="1" ht="15" customHeight="1">
      <c r="A24" s="251"/>
      <c r="B24" s="252"/>
      <c r="C24" s="256" t="s">
        <v>67</v>
      </c>
      <c r="D24" s="253">
        <v>0</v>
      </c>
      <c r="E24" s="253">
        <v>0</v>
      </c>
      <c r="F24" s="253">
        <v>0</v>
      </c>
    </row>
    <row r="25" spans="1:6" s="55" customFormat="1" ht="15" customHeight="1">
      <c r="A25" s="251"/>
      <c r="B25" s="252"/>
      <c r="C25" s="256" t="s">
        <v>68</v>
      </c>
      <c r="D25" s="253">
        <v>0</v>
      </c>
      <c r="E25" s="253">
        <v>0</v>
      </c>
      <c r="F25" s="253">
        <v>0</v>
      </c>
    </row>
    <row r="26" spans="1:6" s="55" customFormat="1" ht="15" customHeight="1">
      <c r="A26" s="257" t="s">
        <v>69</v>
      </c>
      <c r="B26" s="252">
        <v>186.99</v>
      </c>
      <c r="C26" s="257" t="s">
        <v>70</v>
      </c>
      <c r="D26" s="253">
        <f>D6+D12+D13+D21</f>
        <v>186.98999999999998</v>
      </c>
      <c r="E26" s="253">
        <f>E6+E12+E13+E21</f>
        <v>186.98999999999998</v>
      </c>
      <c r="F26" s="253">
        <v>0</v>
      </c>
    </row>
    <row r="27" spans="1:6">
      <c r="A27" s="477"/>
      <c r="B27" s="477"/>
      <c r="C27" s="477"/>
      <c r="D27" s="477"/>
      <c r="E27" s="477"/>
      <c r="F27" s="477"/>
    </row>
  </sheetData>
  <sheetProtection formatCells="0" formatColumns="0" formatRows="0"/>
  <mergeCells count="3">
    <mergeCell ref="A2:F2"/>
    <mergeCell ref="A3:C3"/>
    <mergeCell ref="A27:F27"/>
  </mergeCells>
  <phoneticPr fontId="28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showGridLines="0" showZeros="0" view="pageBreakPreview" zoomScale="60" zoomScaleNormal="100" workbookViewId="0">
      <selection activeCell="R37" sqref="R37"/>
    </sheetView>
  </sheetViews>
  <sheetFormatPr defaultColWidth="9" defaultRowHeight="18.95" customHeight="1"/>
  <cols>
    <col min="1" max="1" width="5.375" style="218" customWidth="1"/>
    <col min="2" max="2" width="4.125" style="219" customWidth="1"/>
    <col min="3" max="3" width="7.625" style="220" customWidth="1"/>
    <col min="4" max="4" width="15.25" style="221" customWidth="1"/>
    <col min="5" max="5" width="7.75" style="222" customWidth="1"/>
    <col min="6" max="6" width="6.75" style="222" customWidth="1"/>
    <col min="7" max="7" width="7.375" style="222" customWidth="1"/>
    <col min="8" max="8" width="7.125" style="222" customWidth="1"/>
    <col min="9" max="9" width="6.5" style="222" customWidth="1"/>
    <col min="10" max="10" width="8.625" style="222" customWidth="1"/>
    <col min="11" max="11" width="7.125" style="222" customWidth="1"/>
    <col min="12" max="12" width="4" style="222" customWidth="1"/>
    <col min="13" max="13" width="4.875" style="223" customWidth="1"/>
    <col min="14" max="14" width="6.75" style="223" customWidth="1"/>
    <col min="15" max="15" width="6.5" style="223" customWidth="1"/>
    <col min="16" max="17" width="5.25" style="223" customWidth="1"/>
    <col min="18" max="18" width="5.25" style="224" customWidth="1"/>
    <col min="19" max="16384" width="9" style="224"/>
  </cols>
  <sheetData>
    <row r="1" spans="1:18" ht="13.5" customHeight="1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5"/>
      <c r="P1" s="225"/>
      <c r="Q1" s="225"/>
      <c r="R1" s="225" t="s">
        <v>235</v>
      </c>
    </row>
    <row r="2" spans="1:18" ht="26.25" customHeight="1">
      <c r="A2" s="481" t="s">
        <v>236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</row>
    <row r="3" spans="1:18" s="216" customFormat="1" ht="2.25" hidden="1" customHeight="1">
      <c r="A3" s="226"/>
      <c r="B3" s="227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38"/>
      <c r="P3" s="225"/>
      <c r="Q3" s="225"/>
      <c r="R3" s="240" t="s">
        <v>77</v>
      </c>
    </row>
    <row r="4" spans="1:18" s="216" customFormat="1" ht="23.25" customHeight="1">
      <c r="A4" s="228" t="s">
        <v>121</v>
      </c>
      <c r="B4" s="228"/>
      <c r="C4" s="478" t="s">
        <v>78</v>
      </c>
      <c r="D4" s="478" t="s">
        <v>99</v>
      </c>
      <c r="E4" s="478" t="s">
        <v>237</v>
      </c>
      <c r="F4" s="229" t="s">
        <v>123</v>
      </c>
      <c r="G4" s="229"/>
      <c r="H4" s="229"/>
      <c r="I4" s="229"/>
      <c r="J4" s="229" t="s">
        <v>124</v>
      </c>
      <c r="K4" s="229"/>
      <c r="L4" s="229"/>
      <c r="M4" s="229"/>
      <c r="N4" s="229"/>
      <c r="O4" s="229"/>
      <c r="P4" s="229"/>
      <c r="Q4" s="229"/>
      <c r="R4" s="478" t="s">
        <v>127</v>
      </c>
    </row>
    <row r="5" spans="1:18" s="216" customFormat="1" ht="23.25" customHeight="1">
      <c r="A5" s="478" t="s">
        <v>101</v>
      </c>
      <c r="B5" s="478" t="s">
        <v>102</v>
      </c>
      <c r="C5" s="480"/>
      <c r="D5" s="480"/>
      <c r="E5" s="480"/>
      <c r="F5" s="478" t="s">
        <v>80</v>
      </c>
      <c r="G5" s="478" t="s">
        <v>128</v>
      </c>
      <c r="H5" s="478" t="s">
        <v>129</v>
      </c>
      <c r="I5" s="478" t="s">
        <v>130</v>
      </c>
      <c r="J5" s="478" t="s">
        <v>80</v>
      </c>
      <c r="K5" s="478" t="s">
        <v>131</v>
      </c>
      <c r="L5" s="478" t="s">
        <v>132</v>
      </c>
      <c r="M5" s="478" t="s">
        <v>133</v>
      </c>
      <c r="N5" s="478" t="s">
        <v>134</v>
      </c>
      <c r="O5" s="478" t="s">
        <v>135</v>
      </c>
      <c r="P5" s="478" t="s">
        <v>136</v>
      </c>
      <c r="Q5" s="478" t="s">
        <v>137</v>
      </c>
      <c r="R5" s="480"/>
    </row>
    <row r="6" spans="1:18" ht="15" customHeight="1">
      <c r="A6" s="479"/>
      <c r="B6" s="479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</row>
    <row r="7" spans="1:18" ht="15.75" customHeight="1">
      <c r="A7" s="230" t="s">
        <v>92</v>
      </c>
      <c r="B7" s="231" t="s">
        <v>92</v>
      </c>
      <c r="C7" s="231" t="s">
        <v>92</v>
      </c>
      <c r="D7" s="231" t="s">
        <v>92</v>
      </c>
      <c r="E7" s="231">
        <v>1</v>
      </c>
      <c r="F7" s="231">
        <v>2</v>
      </c>
      <c r="G7" s="231">
        <v>3</v>
      </c>
      <c r="H7" s="230">
        <v>4</v>
      </c>
      <c r="I7" s="232">
        <v>5</v>
      </c>
      <c r="J7" s="239">
        <v>6</v>
      </c>
      <c r="K7" s="239">
        <v>7</v>
      </c>
      <c r="L7" s="239">
        <v>8</v>
      </c>
      <c r="M7" s="232">
        <v>9</v>
      </c>
      <c r="N7" s="232">
        <v>10</v>
      </c>
      <c r="O7" s="239">
        <v>11</v>
      </c>
      <c r="P7" s="239">
        <v>12</v>
      </c>
      <c r="Q7" s="239">
        <v>13</v>
      </c>
      <c r="R7" s="241">
        <v>14</v>
      </c>
    </row>
    <row r="8" spans="1:18" s="217" customFormat="1" ht="18" customHeight="1">
      <c r="A8" s="233"/>
      <c r="B8" s="234"/>
      <c r="C8" s="235"/>
      <c r="D8" s="196" t="s">
        <v>80</v>
      </c>
      <c r="E8" s="236">
        <f t="shared" ref="E8:E13" si="0">F8+J8</f>
        <v>186.99</v>
      </c>
      <c r="F8" s="236">
        <f t="shared" ref="F8:F10" si="1">G8+H8</f>
        <v>86.990000000000009</v>
      </c>
      <c r="G8" s="236">
        <v>64.67</v>
      </c>
      <c r="H8" s="236">
        <v>22.32</v>
      </c>
      <c r="I8" s="237"/>
      <c r="J8" s="237">
        <f t="shared" ref="J8:J10" si="2">K8</f>
        <v>100</v>
      </c>
      <c r="K8" s="237">
        <v>100</v>
      </c>
      <c r="L8" s="237">
        <v>0</v>
      </c>
      <c r="M8" s="237">
        <v>0</v>
      </c>
      <c r="N8" s="237">
        <v>0</v>
      </c>
      <c r="O8" s="237">
        <v>0</v>
      </c>
      <c r="P8" s="237">
        <v>0</v>
      </c>
      <c r="Q8" s="237">
        <v>0</v>
      </c>
      <c r="R8" s="242">
        <v>0</v>
      </c>
    </row>
    <row r="9" spans="1:18" s="217" customFormat="1" ht="21.75" customHeight="1">
      <c r="A9" s="233"/>
      <c r="B9" s="234"/>
      <c r="C9" s="235" t="s">
        <v>104</v>
      </c>
      <c r="D9" s="196" t="s">
        <v>93</v>
      </c>
      <c r="E9" s="236">
        <f t="shared" si="0"/>
        <v>186.99</v>
      </c>
      <c r="F9" s="236">
        <f t="shared" si="1"/>
        <v>86.990000000000009</v>
      </c>
      <c r="G9" s="236">
        <v>64.67</v>
      </c>
      <c r="H9" s="236">
        <v>22.32</v>
      </c>
      <c r="I9" s="237"/>
      <c r="J9" s="237">
        <f t="shared" si="2"/>
        <v>100</v>
      </c>
      <c r="K9" s="237">
        <v>100</v>
      </c>
      <c r="L9" s="237"/>
      <c r="M9" s="237"/>
      <c r="N9" s="237"/>
      <c r="O9" s="237"/>
      <c r="P9" s="237"/>
      <c r="Q9" s="237"/>
      <c r="R9" s="242"/>
    </row>
    <row r="10" spans="1:18" s="217" customFormat="1" ht="23.25" customHeight="1">
      <c r="A10" s="233"/>
      <c r="B10" s="234"/>
      <c r="C10" s="235" t="s">
        <v>94</v>
      </c>
      <c r="D10" s="196" t="s">
        <v>214</v>
      </c>
      <c r="E10" s="236">
        <f t="shared" si="0"/>
        <v>186.99</v>
      </c>
      <c r="F10" s="236">
        <f t="shared" si="1"/>
        <v>86.990000000000009</v>
      </c>
      <c r="G10" s="236">
        <v>64.67</v>
      </c>
      <c r="H10" s="236">
        <v>22.32</v>
      </c>
      <c r="I10" s="237"/>
      <c r="J10" s="237">
        <f t="shared" si="2"/>
        <v>100</v>
      </c>
      <c r="K10" s="237">
        <v>100</v>
      </c>
      <c r="L10" s="237"/>
      <c r="M10" s="237"/>
      <c r="N10" s="237"/>
      <c r="O10" s="237"/>
      <c r="P10" s="237"/>
      <c r="Q10" s="237"/>
      <c r="R10" s="242"/>
    </row>
    <row r="11" spans="1:18" ht="23.25" customHeight="1">
      <c r="A11" s="233" t="s">
        <v>105</v>
      </c>
      <c r="B11" s="234"/>
      <c r="C11" s="235"/>
      <c r="D11" s="196" t="s">
        <v>238</v>
      </c>
      <c r="E11" s="236">
        <f t="shared" si="0"/>
        <v>174.25</v>
      </c>
      <c r="F11" s="236">
        <f t="shared" ref="F11:F13" si="3">G11+H11</f>
        <v>74.25</v>
      </c>
      <c r="G11" s="236">
        <v>51.93</v>
      </c>
      <c r="H11" s="236">
        <v>22.32</v>
      </c>
      <c r="I11" s="237">
        <v>0</v>
      </c>
      <c r="J11" s="237">
        <f t="shared" ref="J11:J13" si="4">K11</f>
        <v>100</v>
      </c>
      <c r="K11" s="237">
        <v>100</v>
      </c>
      <c r="L11" s="237">
        <v>0</v>
      </c>
      <c r="M11" s="237">
        <v>0</v>
      </c>
      <c r="N11" s="237">
        <v>0</v>
      </c>
      <c r="O11" s="237">
        <v>0</v>
      </c>
      <c r="P11" s="237">
        <v>0</v>
      </c>
      <c r="Q11" s="237">
        <v>0</v>
      </c>
      <c r="R11" s="242">
        <v>0</v>
      </c>
    </row>
    <row r="12" spans="1:18" ht="23.25" customHeight="1">
      <c r="A12" s="233"/>
      <c r="B12" s="234" t="s">
        <v>106</v>
      </c>
      <c r="C12" s="235"/>
      <c r="D12" s="196" t="s">
        <v>239</v>
      </c>
      <c r="E12" s="236">
        <f t="shared" si="0"/>
        <v>174.25</v>
      </c>
      <c r="F12" s="236">
        <f t="shared" si="3"/>
        <v>74.25</v>
      </c>
      <c r="G12" s="236">
        <v>51.93</v>
      </c>
      <c r="H12" s="236">
        <v>22.32</v>
      </c>
      <c r="I12" s="237">
        <v>0</v>
      </c>
      <c r="J12" s="237">
        <f t="shared" si="4"/>
        <v>100</v>
      </c>
      <c r="K12" s="237">
        <v>100</v>
      </c>
      <c r="L12" s="237">
        <v>0</v>
      </c>
      <c r="M12" s="237">
        <v>0</v>
      </c>
      <c r="N12" s="237">
        <v>0</v>
      </c>
      <c r="O12" s="237">
        <v>0</v>
      </c>
      <c r="P12" s="237">
        <v>0</v>
      </c>
      <c r="Q12" s="237">
        <v>0</v>
      </c>
      <c r="R12" s="242">
        <v>0</v>
      </c>
    </row>
    <row r="13" spans="1:18" ht="23.25" customHeight="1">
      <c r="A13" s="233" t="s">
        <v>105</v>
      </c>
      <c r="B13" s="234" t="s">
        <v>240</v>
      </c>
      <c r="C13" s="235" t="s">
        <v>94</v>
      </c>
      <c r="D13" s="196" t="s">
        <v>214</v>
      </c>
      <c r="E13" s="236">
        <f t="shared" si="0"/>
        <v>174.25</v>
      </c>
      <c r="F13" s="236">
        <f t="shared" si="3"/>
        <v>74.25</v>
      </c>
      <c r="G13" s="236">
        <v>51.93</v>
      </c>
      <c r="H13" s="236">
        <v>22.32</v>
      </c>
      <c r="I13" s="237">
        <v>0</v>
      </c>
      <c r="J13" s="237">
        <f t="shared" si="4"/>
        <v>100</v>
      </c>
      <c r="K13" s="237">
        <v>100</v>
      </c>
      <c r="L13" s="237">
        <v>0</v>
      </c>
      <c r="M13" s="237">
        <v>0</v>
      </c>
      <c r="N13" s="237">
        <v>0</v>
      </c>
      <c r="O13" s="237">
        <v>0</v>
      </c>
      <c r="P13" s="237">
        <v>0</v>
      </c>
      <c r="Q13" s="237">
        <v>0</v>
      </c>
      <c r="R13" s="242">
        <v>0</v>
      </c>
    </row>
    <row r="14" spans="1:18" ht="23.25" customHeight="1">
      <c r="A14" s="233" t="s">
        <v>113</v>
      </c>
      <c r="B14" s="234"/>
      <c r="C14" s="235"/>
      <c r="D14" s="196" t="s">
        <v>241</v>
      </c>
      <c r="E14" s="236">
        <v>4.3099999999999996</v>
      </c>
      <c r="F14" s="236">
        <v>4.3099999999999996</v>
      </c>
      <c r="G14" s="236">
        <v>4.3099999999999996</v>
      </c>
      <c r="H14" s="236">
        <v>0</v>
      </c>
      <c r="I14" s="237"/>
      <c r="J14" s="237">
        <v>0</v>
      </c>
      <c r="K14" s="237">
        <v>0</v>
      </c>
      <c r="L14" s="237">
        <v>0</v>
      </c>
      <c r="M14" s="237">
        <v>0</v>
      </c>
      <c r="N14" s="237">
        <v>0</v>
      </c>
      <c r="O14" s="237">
        <v>0</v>
      </c>
      <c r="P14" s="237">
        <v>0</v>
      </c>
      <c r="Q14" s="237">
        <v>0</v>
      </c>
      <c r="R14" s="242">
        <v>0</v>
      </c>
    </row>
    <row r="15" spans="1:18" ht="23.25" customHeight="1">
      <c r="A15" s="233"/>
      <c r="B15" s="234" t="s">
        <v>114</v>
      </c>
      <c r="C15" s="235"/>
      <c r="D15" s="196" t="s">
        <v>242</v>
      </c>
      <c r="E15" s="236">
        <v>4.3099999999999996</v>
      </c>
      <c r="F15" s="236">
        <v>4.3099999999999996</v>
      </c>
      <c r="G15" s="236">
        <v>4.3099999999999996</v>
      </c>
      <c r="H15" s="236">
        <v>0</v>
      </c>
      <c r="I15" s="237"/>
      <c r="J15" s="237">
        <v>0</v>
      </c>
      <c r="K15" s="237">
        <v>0</v>
      </c>
      <c r="L15" s="237">
        <v>0</v>
      </c>
      <c r="M15" s="237">
        <v>0</v>
      </c>
      <c r="N15" s="237">
        <v>0</v>
      </c>
      <c r="O15" s="237">
        <v>0</v>
      </c>
      <c r="P15" s="237">
        <v>0</v>
      </c>
      <c r="Q15" s="237">
        <v>0</v>
      </c>
      <c r="R15" s="242">
        <v>0</v>
      </c>
    </row>
    <row r="16" spans="1:18" ht="23.25" customHeight="1">
      <c r="A16" s="233" t="s">
        <v>243</v>
      </c>
      <c r="B16" s="234" t="s">
        <v>244</v>
      </c>
      <c r="C16" s="235" t="s">
        <v>94</v>
      </c>
      <c r="D16" s="196" t="s">
        <v>214</v>
      </c>
      <c r="E16" s="236">
        <v>4.3099999999999996</v>
      </c>
      <c r="F16" s="236">
        <v>4.3099999999999996</v>
      </c>
      <c r="G16" s="236">
        <v>4.3099999999999996</v>
      </c>
      <c r="H16" s="236">
        <v>0</v>
      </c>
      <c r="I16" s="237">
        <v>0</v>
      </c>
      <c r="J16" s="237">
        <v>0</v>
      </c>
      <c r="K16" s="237">
        <v>0</v>
      </c>
      <c r="L16" s="237">
        <v>0</v>
      </c>
      <c r="M16" s="237">
        <v>0</v>
      </c>
      <c r="N16" s="237">
        <v>0</v>
      </c>
      <c r="O16" s="237">
        <v>0</v>
      </c>
      <c r="P16" s="237">
        <v>0</v>
      </c>
      <c r="Q16" s="237">
        <v>0</v>
      </c>
      <c r="R16" s="242">
        <v>0</v>
      </c>
    </row>
    <row r="17" spans="1:18" ht="23.25" customHeight="1">
      <c r="A17" s="233" t="s">
        <v>116</v>
      </c>
      <c r="B17" s="234"/>
      <c r="C17" s="235"/>
      <c r="D17" s="196" t="s">
        <v>245</v>
      </c>
      <c r="E17" s="236">
        <v>2.29</v>
      </c>
      <c r="F17" s="236">
        <v>2.29</v>
      </c>
      <c r="G17" s="236">
        <v>2.29</v>
      </c>
      <c r="H17" s="236">
        <v>0</v>
      </c>
      <c r="I17" s="237">
        <v>0</v>
      </c>
      <c r="J17" s="237">
        <v>0</v>
      </c>
      <c r="K17" s="237">
        <v>0</v>
      </c>
      <c r="L17" s="237">
        <v>0</v>
      </c>
      <c r="M17" s="237">
        <v>0</v>
      </c>
      <c r="N17" s="237">
        <v>0</v>
      </c>
      <c r="O17" s="237">
        <v>0</v>
      </c>
      <c r="P17" s="237">
        <v>0</v>
      </c>
      <c r="Q17" s="237">
        <v>0</v>
      </c>
      <c r="R17" s="242">
        <v>0</v>
      </c>
    </row>
    <row r="18" spans="1:18" ht="23.25" customHeight="1">
      <c r="A18" s="233"/>
      <c r="B18" s="234" t="s">
        <v>117</v>
      </c>
      <c r="C18" s="235"/>
      <c r="D18" s="196" t="s">
        <v>246</v>
      </c>
      <c r="E18" s="236">
        <v>2.29</v>
      </c>
      <c r="F18" s="236">
        <v>2.29</v>
      </c>
      <c r="G18" s="236">
        <v>2.29</v>
      </c>
      <c r="H18" s="236">
        <v>0</v>
      </c>
      <c r="I18" s="237">
        <v>0</v>
      </c>
      <c r="J18" s="237">
        <v>0</v>
      </c>
      <c r="K18" s="237">
        <v>0</v>
      </c>
      <c r="L18" s="237">
        <v>0</v>
      </c>
      <c r="M18" s="237">
        <v>0</v>
      </c>
      <c r="N18" s="237">
        <v>0</v>
      </c>
      <c r="O18" s="237">
        <v>0</v>
      </c>
      <c r="P18" s="237">
        <v>0</v>
      </c>
      <c r="Q18" s="237">
        <v>0</v>
      </c>
      <c r="R18" s="242">
        <v>0</v>
      </c>
    </row>
    <row r="19" spans="1:18" ht="23.25" customHeight="1">
      <c r="A19" s="233" t="s">
        <v>247</v>
      </c>
      <c r="B19" s="234" t="s">
        <v>248</v>
      </c>
      <c r="C19" s="235" t="s">
        <v>94</v>
      </c>
      <c r="D19" s="196" t="s">
        <v>214</v>
      </c>
      <c r="E19" s="236">
        <v>2.29</v>
      </c>
      <c r="F19" s="236">
        <v>2.29</v>
      </c>
      <c r="G19" s="236">
        <v>2.29</v>
      </c>
      <c r="H19" s="236">
        <v>0</v>
      </c>
      <c r="I19" s="237">
        <v>0</v>
      </c>
      <c r="J19" s="237">
        <v>0</v>
      </c>
      <c r="K19" s="237">
        <v>0</v>
      </c>
      <c r="L19" s="237">
        <v>0</v>
      </c>
      <c r="M19" s="237">
        <v>0</v>
      </c>
      <c r="N19" s="237">
        <v>0</v>
      </c>
      <c r="O19" s="237">
        <v>0</v>
      </c>
      <c r="P19" s="237">
        <v>0</v>
      </c>
      <c r="Q19" s="237">
        <v>0</v>
      </c>
      <c r="R19" s="242">
        <v>0</v>
      </c>
    </row>
    <row r="20" spans="1:18" ht="23.25" customHeight="1">
      <c r="A20" s="233" t="s">
        <v>109</v>
      </c>
      <c r="B20" s="234"/>
      <c r="C20" s="235"/>
      <c r="D20" s="196" t="s">
        <v>249</v>
      </c>
      <c r="E20" s="236">
        <f t="shared" ref="E20:F22" si="5">F20</f>
        <v>6.14</v>
      </c>
      <c r="F20" s="236">
        <f t="shared" si="5"/>
        <v>6.14</v>
      </c>
      <c r="G20" s="236">
        <f>G21</f>
        <v>6.14</v>
      </c>
      <c r="H20" s="236">
        <v>0</v>
      </c>
      <c r="I20" s="237">
        <v>0</v>
      </c>
      <c r="J20" s="237">
        <v>0</v>
      </c>
      <c r="K20" s="237">
        <v>0</v>
      </c>
      <c r="L20" s="237">
        <v>0</v>
      </c>
      <c r="M20" s="237">
        <v>0</v>
      </c>
      <c r="N20" s="237">
        <v>0</v>
      </c>
      <c r="O20" s="237">
        <v>0</v>
      </c>
      <c r="P20" s="237">
        <v>0</v>
      </c>
      <c r="Q20" s="237">
        <v>0</v>
      </c>
      <c r="R20" s="242">
        <v>0</v>
      </c>
    </row>
    <row r="21" spans="1:18" ht="23.25" customHeight="1">
      <c r="A21" s="233"/>
      <c r="B21" s="234" t="s">
        <v>110</v>
      </c>
      <c r="C21" s="235"/>
      <c r="D21" s="196" t="s">
        <v>250</v>
      </c>
      <c r="E21" s="236">
        <f t="shared" si="5"/>
        <v>6.14</v>
      </c>
      <c r="F21" s="236">
        <f t="shared" si="5"/>
        <v>6.14</v>
      </c>
      <c r="G21" s="236">
        <f>G22</f>
        <v>6.14</v>
      </c>
      <c r="H21" s="236">
        <v>0</v>
      </c>
      <c r="I21" s="237">
        <v>0</v>
      </c>
      <c r="J21" s="237">
        <v>0</v>
      </c>
      <c r="K21" s="237">
        <v>0</v>
      </c>
      <c r="L21" s="237">
        <v>0</v>
      </c>
      <c r="M21" s="237">
        <v>0</v>
      </c>
      <c r="N21" s="237">
        <v>0</v>
      </c>
      <c r="O21" s="237">
        <v>0</v>
      </c>
      <c r="P21" s="237">
        <v>0</v>
      </c>
      <c r="Q21" s="237">
        <v>0</v>
      </c>
      <c r="R21" s="242">
        <v>0</v>
      </c>
    </row>
    <row r="22" spans="1:18" ht="23.25" customHeight="1">
      <c r="A22" s="233" t="s">
        <v>251</v>
      </c>
      <c r="B22" s="234" t="s">
        <v>252</v>
      </c>
      <c r="C22" s="235" t="s">
        <v>94</v>
      </c>
      <c r="D22" s="196" t="s">
        <v>214</v>
      </c>
      <c r="E22" s="236">
        <f t="shared" si="5"/>
        <v>6.14</v>
      </c>
      <c r="F22" s="236">
        <f t="shared" si="5"/>
        <v>6.14</v>
      </c>
      <c r="G22" s="236">
        <v>6.14</v>
      </c>
      <c r="H22" s="236">
        <v>0</v>
      </c>
      <c r="I22" s="237">
        <v>0</v>
      </c>
      <c r="J22" s="237">
        <v>0</v>
      </c>
      <c r="K22" s="237">
        <v>0</v>
      </c>
      <c r="L22" s="237">
        <v>0</v>
      </c>
      <c r="M22" s="237">
        <v>0</v>
      </c>
      <c r="N22" s="237">
        <v>0</v>
      </c>
      <c r="O22" s="237">
        <v>0</v>
      </c>
      <c r="P22" s="237">
        <v>0</v>
      </c>
      <c r="Q22" s="237">
        <v>0</v>
      </c>
      <c r="R22" s="242">
        <v>0</v>
      </c>
    </row>
    <row r="23" spans="1:18" ht="18.95" customHeight="1">
      <c r="A23" s="224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</row>
    <row r="24" spans="1:18" ht="18.95" customHeight="1">
      <c r="A24" s="224"/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</row>
    <row r="25" spans="1:18" ht="18.95" customHeight="1">
      <c r="A25" s="224"/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</row>
    <row r="26" spans="1:18" ht="18.95" customHeight="1">
      <c r="A26" s="224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</row>
    <row r="27" spans="1:18" ht="18.95" customHeight="1">
      <c r="A27" s="224"/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</row>
  </sheetData>
  <sheetProtection formatCells="0" formatColumns="0" formatRows="0"/>
  <mergeCells count="19">
    <mergeCell ref="M5:M6"/>
    <mergeCell ref="N5:N6"/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</mergeCells>
  <phoneticPr fontId="28" type="noConversion"/>
  <printOptions horizontalCentered="1"/>
  <pageMargins left="0.7" right="0.7" top="0.75" bottom="0.75" header="0.3" footer="0.3"/>
  <pageSetup paperSize="9" orientation="landscape" horizontalDpi="1200" verticalDpi="1200" r:id="rId1"/>
  <headerFooter alignWithMargins="0">
    <oddFooter>&amp;C第 &amp;P 页,共 &amp;N 页</oddFooter>
  </headerFooter>
  <colBreaks count="1" manualBreakCount="1">
    <brk id="217" max="1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25"/>
  <sheetViews>
    <sheetView showGridLines="0" showZeros="0" view="pageBreakPreview" zoomScale="60" zoomScaleNormal="100" workbookViewId="0">
      <selection activeCell="D14" sqref="D14"/>
    </sheetView>
  </sheetViews>
  <sheetFormatPr defaultColWidth="9" defaultRowHeight="18.95" customHeight="1"/>
  <cols>
    <col min="1" max="1" width="5.375" style="218" customWidth="1"/>
    <col min="2" max="2" width="5.375" style="219" customWidth="1"/>
    <col min="3" max="3" width="7.625" style="220" customWidth="1"/>
    <col min="4" max="4" width="24.125" style="221" customWidth="1"/>
    <col min="5" max="8" width="8.625" style="222" customWidth="1"/>
    <col min="9" max="102" width="8" style="223" customWidth="1"/>
    <col min="103" max="107" width="6.875" style="224" customWidth="1"/>
    <col min="108" max="16384" width="9" style="224"/>
  </cols>
  <sheetData>
    <row r="1" spans="1:102" ht="23.25" customHeight="1">
      <c r="A1" s="225"/>
      <c r="B1" s="225"/>
      <c r="C1" s="225"/>
      <c r="D1" s="225"/>
      <c r="E1" s="225"/>
      <c r="F1" s="225"/>
      <c r="G1" s="225"/>
      <c r="H1" s="225" t="s">
        <v>253</v>
      </c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  <c r="CC1" s="224"/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4"/>
      <c r="CS1" s="224"/>
      <c r="CT1" s="224"/>
      <c r="CU1" s="224"/>
      <c r="CV1" s="224"/>
      <c r="CW1" s="224"/>
      <c r="CX1" s="224"/>
    </row>
    <row r="2" spans="1:102" ht="23.25" customHeight="1">
      <c r="A2" s="481" t="s">
        <v>254</v>
      </c>
      <c r="B2" s="481"/>
      <c r="C2" s="481"/>
      <c r="D2" s="481"/>
      <c r="E2" s="481"/>
      <c r="F2" s="481"/>
      <c r="G2" s="481"/>
      <c r="H2" s="481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24"/>
      <c r="CX2" s="224"/>
    </row>
    <row r="3" spans="1:102" s="216" customFormat="1" ht="23.25" customHeight="1">
      <c r="A3" s="226"/>
      <c r="B3" s="227"/>
      <c r="C3" s="225"/>
      <c r="D3" s="225"/>
      <c r="E3" s="225"/>
      <c r="F3" s="225"/>
      <c r="G3" s="225"/>
      <c r="H3" s="225" t="s">
        <v>77</v>
      </c>
    </row>
    <row r="4" spans="1:102" s="216" customFormat="1" ht="23.25" customHeight="1">
      <c r="A4" s="228" t="s">
        <v>121</v>
      </c>
      <c r="B4" s="228"/>
      <c r="C4" s="482" t="s">
        <v>78</v>
      </c>
      <c r="D4" s="482" t="s">
        <v>99</v>
      </c>
      <c r="E4" s="229" t="s">
        <v>123</v>
      </c>
      <c r="F4" s="229"/>
      <c r="G4" s="229"/>
      <c r="H4" s="229"/>
    </row>
    <row r="5" spans="1:102" s="216" customFormat="1" ht="23.25" customHeight="1">
      <c r="A5" s="482" t="s">
        <v>101</v>
      </c>
      <c r="B5" s="482" t="s">
        <v>102</v>
      </c>
      <c r="C5" s="482"/>
      <c r="D5" s="482"/>
      <c r="E5" s="482" t="s">
        <v>80</v>
      </c>
      <c r="F5" s="482" t="s">
        <v>128</v>
      </c>
      <c r="G5" s="482" t="s">
        <v>129</v>
      </c>
      <c r="H5" s="482" t="s">
        <v>130</v>
      </c>
    </row>
    <row r="6" spans="1:102" ht="31.5" customHeight="1">
      <c r="A6" s="482"/>
      <c r="B6" s="482"/>
      <c r="C6" s="482"/>
      <c r="D6" s="482"/>
      <c r="E6" s="482"/>
      <c r="F6" s="482"/>
      <c r="G6" s="482"/>
      <c r="H6" s="482"/>
      <c r="I6" s="224"/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/>
      <c r="AT6" s="224"/>
      <c r="AU6" s="224"/>
      <c r="AV6" s="224"/>
      <c r="AW6" s="224"/>
      <c r="AX6" s="224"/>
      <c r="AY6" s="224"/>
      <c r="AZ6" s="224"/>
      <c r="BA6" s="224"/>
      <c r="BB6" s="224"/>
      <c r="BC6" s="224"/>
      <c r="BD6" s="224"/>
      <c r="BE6" s="224"/>
      <c r="BF6" s="224"/>
      <c r="BG6" s="224"/>
      <c r="BH6" s="224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  <c r="CC6" s="224"/>
      <c r="CD6" s="224"/>
      <c r="CE6" s="224"/>
      <c r="CF6" s="224"/>
      <c r="CG6" s="224"/>
      <c r="CH6" s="224"/>
      <c r="CI6" s="224"/>
      <c r="CJ6" s="224"/>
      <c r="CK6" s="224"/>
      <c r="CL6" s="224"/>
      <c r="CM6" s="224"/>
      <c r="CN6" s="224"/>
      <c r="CO6" s="224"/>
      <c r="CP6" s="224"/>
      <c r="CQ6" s="224"/>
      <c r="CR6" s="224"/>
      <c r="CS6" s="224"/>
      <c r="CT6" s="224"/>
      <c r="CU6" s="224"/>
      <c r="CV6" s="224"/>
      <c r="CW6" s="224"/>
      <c r="CX6" s="224"/>
    </row>
    <row r="7" spans="1:102" ht="23.25" customHeight="1">
      <c r="A7" s="230" t="s">
        <v>92</v>
      </c>
      <c r="B7" s="231" t="s">
        <v>92</v>
      </c>
      <c r="C7" s="231" t="s">
        <v>92</v>
      </c>
      <c r="D7" s="231" t="s">
        <v>92</v>
      </c>
      <c r="E7" s="231">
        <v>2</v>
      </c>
      <c r="F7" s="231">
        <v>3</v>
      </c>
      <c r="G7" s="230">
        <v>4</v>
      </c>
      <c r="H7" s="232">
        <v>5</v>
      </c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224"/>
      <c r="CT7" s="224"/>
      <c r="CU7" s="224"/>
      <c r="CV7" s="224"/>
      <c r="CW7" s="224"/>
      <c r="CX7" s="224"/>
    </row>
    <row r="8" spans="1:102" s="217" customFormat="1" ht="23.25" customHeight="1">
      <c r="A8" s="233"/>
      <c r="B8" s="234"/>
      <c r="C8" s="235"/>
      <c r="D8" s="196" t="s">
        <v>80</v>
      </c>
      <c r="E8" s="236">
        <f>E9+E12+E15+E18</f>
        <v>86.990000000000009</v>
      </c>
      <c r="F8" s="236">
        <f>F9+F12+F15+F18</f>
        <v>64.67</v>
      </c>
      <c r="G8" s="236">
        <f>G9</f>
        <v>22.32</v>
      </c>
      <c r="H8" s="237"/>
    </row>
    <row r="9" spans="1:102" ht="23.25" customHeight="1">
      <c r="A9" s="233" t="s">
        <v>105</v>
      </c>
      <c r="B9" s="234"/>
      <c r="C9" s="235"/>
      <c r="D9" s="196" t="s">
        <v>238</v>
      </c>
      <c r="E9" s="236">
        <f>F9+G9</f>
        <v>74.25</v>
      </c>
      <c r="F9" s="236">
        <v>51.93</v>
      </c>
      <c r="G9" s="236">
        <v>22.32</v>
      </c>
      <c r="H9" s="237">
        <v>0</v>
      </c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4"/>
      <c r="AU9" s="224"/>
      <c r="AV9" s="224"/>
      <c r="AW9" s="224"/>
      <c r="AX9" s="224"/>
      <c r="AY9" s="224"/>
      <c r="AZ9" s="224"/>
      <c r="BA9" s="224"/>
      <c r="BB9" s="224"/>
      <c r="BC9" s="224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224"/>
      <c r="CH9" s="224"/>
      <c r="CI9" s="224"/>
      <c r="CJ9" s="224"/>
      <c r="CK9" s="224"/>
      <c r="CL9" s="224"/>
      <c r="CM9" s="224"/>
      <c r="CN9" s="224"/>
      <c r="CO9" s="224"/>
      <c r="CP9" s="224"/>
      <c r="CQ9" s="224"/>
      <c r="CR9" s="224"/>
      <c r="CS9" s="224"/>
      <c r="CT9" s="224"/>
      <c r="CU9" s="224"/>
      <c r="CV9" s="224"/>
      <c r="CW9" s="224"/>
      <c r="CX9" s="224"/>
    </row>
    <row r="10" spans="1:102" ht="23.25" customHeight="1">
      <c r="A10" s="233"/>
      <c r="B10" s="234" t="s">
        <v>106</v>
      </c>
      <c r="C10" s="235"/>
      <c r="D10" s="196" t="s">
        <v>239</v>
      </c>
      <c r="E10" s="236">
        <f>F10+G10</f>
        <v>74.25</v>
      </c>
      <c r="F10" s="236">
        <v>51.93</v>
      </c>
      <c r="G10" s="236">
        <v>22.32</v>
      </c>
      <c r="H10" s="237">
        <v>0</v>
      </c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</row>
    <row r="11" spans="1:102" ht="23.25" customHeight="1">
      <c r="A11" s="233" t="s">
        <v>105</v>
      </c>
      <c r="B11" s="234" t="s">
        <v>240</v>
      </c>
      <c r="C11" s="235" t="s">
        <v>94</v>
      </c>
      <c r="D11" s="196" t="s">
        <v>214</v>
      </c>
      <c r="E11" s="236">
        <f>F11+G11</f>
        <v>74.25</v>
      </c>
      <c r="F11" s="236">
        <v>51.93</v>
      </c>
      <c r="G11" s="236">
        <v>22.32</v>
      </c>
      <c r="H11" s="237">
        <v>0</v>
      </c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224"/>
      <c r="CH11" s="224"/>
      <c r="CI11" s="224"/>
      <c r="CJ11" s="224"/>
      <c r="CK11" s="224"/>
      <c r="CL11" s="224"/>
      <c r="CM11" s="224"/>
      <c r="CN11" s="224"/>
      <c r="CO11" s="224"/>
      <c r="CP11" s="224"/>
      <c r="CQ11" s="224"/>
      <c r="CR11" s="224"/>
      <c r="CS11" s="224"/>
      <c r="CT11" s="224"/>
      <c r="CU11" s="224"/>
      <c r="CV11" s="224"/>
      <c r="CW11" s="224"/>
      <c r="CX11" s="224"/>
    </row>
    <row r="12" spans="1:102" ht="23.25" customHeight="1">
      <c r="A12" s="233" t="s">
        <v>113</v>
      </c>
      <c r="B12" s="234"/>
      <c r="C12" s="235"/>
      <c r="D12" s="196" t="s">
        <v>241</v>
      </c>
      <c r="E12" s="236">
        <f t="shared" ref="E12:E20" si="0">F12</f>
        <v>4.3099999999999996</v>
      </c>
      <c r="F12" s="236">
        <f>F13</f>
        <v>4.3099999999999996</v>
      </c>
      <c r="G12" s="236">
        <v>0</v>
      </c>
      <c r="H12" s="237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224"/>
      <c r="CT12" s="224"/>
      <c r="CU12" s="224"/>
      <c r="CV12" s="224"/>
      <c r="CW12" s="224"/>
      <c r="CX12" s="224"/>
    </row>
    <row r="13" spans="1:102" ht="23.25" customHeight="1">
      <c r="A13" s="233"/>
      <c r="B13" s="234" t="s">
        <v>114</v>
      </c>
      <c r="C13" s="235"/>
      <c r="D13" s="196" t="s">
        <v>242</v>
      </c>
      <c r="E13" s="236">
        <f t="shared" si="0"/>
        <v>4.3099999999999996</v>
      </c>
      <c r="F13" s="236">
        <f>F14</f>
        <v>4.3099999999999996</v>
      </c>
      <c r="G13" s="236">
        <v>0</v>
      </c>
      <c r="H13" s="237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/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</row>
    <row r="14" spans="1:102" ht="23.25" customHeight="1">
      <c r="A14" s="233" t="s">
        <v>243</v>
      </c>
      <c r="B14" s="234" t="s">
        <v>244</v>
      </c>
      <c r="C14" s="235" t="s">
        <v>94</v>
      </c>
      <c r="D14" s="196" t="s">
        <v>214</v>
      </c>
      <c r="E14" s="236">
        <f t="shared" si="0"/>
        <v>4.3099999999999996</v>
      </c>
      <c r="F14" s="236">
        <v>4.3099999999999996</v>
      </c>
      <c r="G14" s="236">
        <v>0</v>
      </c>
      <c r="H14" s="237">
        <v>0</v>
      </c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  <c r="CI14" s="224"/>
      <c r="CJ14" s="224"/>
      <c r="CK14" s="224"/>
      <c r="CL14" s="224"/>
      <c r="CM14" s="224"/>
      <c r="CN14" s="224"/>
      <c r="CO14" s="224"/>
      <c r="CP14" s="224"/>
      <c r="CQ14" s="224"/>
      <c r="CR14" s="224"/>
      <c r="CS14" s="224"/>
      <c r="CT14" s="224"/>
      <c r="CU14" s="224"/>
      <c r="CV14" s="224"/>
      <c r="CW14" s="224"/>
      <c r="CX14" s="224"/>
    </row>
    <row r="15" spans="1:102" ht="23.25" customHeight="1">
      <c r="A15" s="233" t="s">
        <v>116</v>
      </c>
      <c r="B15" s="234"/>
      <c r="C15" s="235"/>
      <c r="D15" s="196" t="s">
        <v>245</v>
      </c>
      <c r="E15" s="236">
        <f t="shared" si="0"/>
        <v>2.29</v>
      </c>
      <c r="F15" s="236">
        <f>F16</f>
        <v>2.29</v>
      </c>
      <c r="G15" s="236">
        <v>0</v>
      </c>
      <c r="H15" s="237">
        <v>0</v>
      </c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</row>
    <row r="16" spans="1:102" ht="23.25" customHeight="1">
      <c r="A16" s="233"/>
      <c r="B16" s="234" t="s">
        <v>117</v>
      </c>
      <c r="C16" s="235"/>
      <c r="D16" s="196" t="s">
        <v>246</v>
      </c>
      <c r="E16" s="236">
        <f t="shared" si="0"/>
        <v>2.29</v>
      </c>
      <c r="F16" s="236">
        <f>F17</f>
        <v>2.29</v>
      </c>
      <c r="G16" s="236">
        <v>0</v>
      </c>
      <c r="H16" s="237">
        <v>0</v>
      </c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</row>
    <row r="17" spans="1:102" ht="23.25" customHeight="1">
      <c r="A17" s="233" t="s">
        <v>247</v>
      </c>
      <c r="B17" s="234" t="s">
        <v>248</v>
      </c>
      <c r="C17" s="235" t="s">
        <v>94</v>
      </c>
      <c r="D17" s="196" t="s">
        <v>214</v>
      </c>
      <c r="E17" s="236">
        <f t="shared" si="0"/>
        <v>2.29</v>
      </c>
      <c r="F17" s="236">
        <v>2.29</v>
      </c>
      <c r="G17" s="236">
        <v>0</v>
      </c>
      <c r="H17" s="237">
        <v>0</v>
      </c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  <c r="AV17" s="224"/>
      <c r="AW17" s="224"/>
      <c r="AX17" s="224"/>
      <c r="AY17" s="224"/>
      <c r="AZ17" s="224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  <c r="CM17" s="224"/>
      <c r="CN17" s="224"/>
      <c r="CO17" s="224"/>
      <c r="CP17" s="224"/>
      <c r="CQ17" s="224"/>
      <c r="CR17" s="224"/>
      <c r="CS17" s="224"/>
      <c r="CT17" s="224"/>
      <c r="CU17" s="224"/>
      <c r="CV17" s="224"/>
      <c r="CW17" s="224"/>
      <c r="CX17" s="224"/>
    </row>
    <row r="18" spans="1:102" ht="23.25" customHeight="1">
      <c r="A18" s="233" t="s">
        <v>109</v>
      </c>
      <c r="B18" s="234"/>
      <c r="C18" s="235"/>
      <c r="D18" s="196" t="s">
        <v>249</v>
      </c>
      <c r="E18" s="236">
        <f t="shared" si="0"/>
        <v>6.14</v>
      </c>
      <c r="F18" s="236">
        <f>F19</f>
        <v>6.14</v>
      </c>
      <c r="G18" s="236">
        <v>0</v>
      </c>
      <c r="H18" s="237">
        <v>0</v>
      </c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224"/>
      <c r="AU18" s="224"/>
      <c r="AV18" s="224"/>
      <c r="AW18" s="224"/>
      <c r="AX18" s="224"/>
      <c r="AY18" s="224"/>
      <c r="AZ18" s="224"/>
      <c r="BA18" s="224"/>
      <c r="BB18" s="224"/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  <c r="CM18" s="224"/>
      <c r="CN18" s="224"/>
      <c r="CO18" s="224"/>
      <c r="CP18" s="224"/>
      <c r="CQ18" s="224"/>
      <c r="CR18" s="224"/>
      <c r="CS18" s="224"/>
      <c r="CT18" s="224"/>
      <c r="CU18" s="224"/>
      <c r="CV18" s="224"/>
      <c r="CW18" s="224"/>
      <c r="CX18" s="224"/>
    </row>
    <row r="19" spans="1:102" ht="23.25" customHeight="1">
      <c r="A19" s="233"/>
      <c r="B19" s="234" t="s">
        <v>110</v>
      </c>
      <c r="C19" s="235"/>
      <c r="D19" s="196" t="s">
        <v>250</v>
      </c>
      <c r="E19" s="236">
        <f t="shared" si="0"/>
        <v>6.14</v>
      </c>
      <c r="F19" s="236">
        <f>F20</f>
        <v>6.14</v>
      </c>
      <c r="G19" s="236">
        <v>0</v>
      </c>
      <c r="H19" s="237">
        <v>0</v>
      </c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24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224"/>
      <c r="AW19" s="224"/>
      <c r="AX19" s="224"/>
      <c r="AY19" s="224"/>
      <c r="AZ19" s="224"/>
      <c r="BA19" s="224"/>
      <c r="BB19" s="224"/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  <c r="CI19" s="224"/>
      <c r="CJ19" s="224"/>
      <c r="CK19" s="224"/>
      <c r="CL19" s="224"/>
      <c r="CM19" s="224"/>
      <c r="CN19" s="224"/>
      <c r="CO19" s="224"/>
      <c r="CP19" s="224"/>
      <c r="CQ19" s="224"/>
      <c r="CR19" s="224"/>
      <c r="CS19" s="224"/>
      <c r="CT19" s="224"/>
      <c r="CU19" s="224"/>
      <c r="CV19" s="224"/>
      <c r="CW19" s="224"/>
      <c r="CX19" s="224"/>
    </row>
    <row r="20" spans="1:102" ht="23.25" customHeight="1">
      <c r="A20" s="233" t="s">
        <v>251</v>
      </c>
      <c r="B20" s="234" t="s">
        <v>252</v>
      </c>
      <c r="C20" s="235" t="s">
        <v>94</v>
      </c>
      <c r="D20" s="196" t="s">
        <v>214</v>
      </c>
      <c r="E20" s="236">
        <f t="shared" si="0"/>
        <v>6.14</v>
      </c>
      <c r="F20" s="236">
        <v>6.14</v>
      </c>
      <c r="G20" s="236">
        <v>0</v>
      </c>
      <c r="H20" s="237">
        <v>0</v>
      </c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24"/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4"/>
      <c r="AL20" s="224"/>
      <c r="AM20" s="224"/>
      <c r="AN20" s="224"/>
      <c r="AO20" s="224"/>
      <c r="AP20" s="224"/>
      <c r="AQ20" s="224"/>
      <c r="AR20" s="224"/>
      <c r="AS20" s="224"/>
      <c r="AT20" s="224"/>
      <c r="AU20" s="224"/>
      <c r="AV20" s="224"/>
      <c r="AW20" s="224"/>
      <c r="AX20" s="224"/>
      <c r="AY20" s="224"/>
      <c r="AZ20" s="224"/>
      <c r="BA20" s="224"/>
      <c r="BB20" s="224"/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  <c r="CM20" s="224"/>
      <c r="CN20" s="224"/>
      <c r="CO20" s="224"/>
      <c r="CP20" s="224"/>
      <c r="CQ20" s="224"/>
      <c r="CR20" s="224"/>
      <c r="CS20" s="224"/>
      <c r="CT20" s="224"/>
      <c r="CU20" s="224"/>
      <c r="CV20" s="224"/>
      <c r="CW20" s="224"/>
      <c r="CX20" s="224"/>
    </row>
    <row r="21" spans="1:102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</row>
    <row r="22" spans="1:102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</row>
    <row r="23" spans="1:102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</row>
    <row r="24" spans="1:102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</row>
    <row r="25" spans="1:102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8" type="noConversion"/>
  <printOptions horizontalCentered="1"/>
  <pageMargins left="0.35433070866141736" right="0.39370078740157483" top="0.98425196850393704" bottom="0.47244094488188981" header="0.51181102362204722" footer="0.23622047244094491"/>
  <pageSetup paperSize="9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5"/>
  <sheetViews>
    <sheetView showGridLines="0" showZeros="0" view="pageLayout" topLeftCell="A7" zoomScaleNormal="100" workbookViewId="0">
      <selection activeCell="K8" sqref="K8"/>
    </sheetView>
  </sheetViews>
  <sheetFormatPr defaultColWidth="9" defaultRowHeight="23.1" customHeight="1"/>
  <cols>
    <col min="1" max="3" width="3.625" style="198" customWidth="1"/>
    <col min="4" max="4" width="7.25" style="198" customWidth="1"/>
    <col min="5" max="5" width="19.5" style="198" customWidth="1"/>
    <col min="6" max="6" width="9.25" style="198"/>
    <col min="7" max="7" width="8.5" style="198" customWidth="1"/>
    <col min="8" max="11" width="7.5" style="198" customWidth="1"/>
    <col min="12" max="12" width="7.5" style="199" customWidth="1"/>
    <col min="13" max="21" width="7.5" style="198" customWidth="1"/>
    <col min="22" max="22" width="8.125" style="198" customWidth="1"/>
    <col min="23" max="25" width="7.5" style="198" customWidth="1"/>
    <col min="26" max="16384" width="9" style="198"/>
  </cols>
  <sheetData>
    <row r="1" spans="1:254" ht="23.1" customHeight="1">
      <c r="A1" s="5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5"/>
      <c r="M1" s="200"/>
      <c r="N1" s="200"/>
      <c r="O1" s="200"/>
      <c r="P1" s="200"/>
      <c r="Q1" s="200"/>
      <c r="R1" s="200"/>
      <c r="S1" s="200"/>
      <c r="T1" s="200"/>
      <c r="U1" s="200"/>
      <c r="V1" s="5"/>
      <c r="W1" s="5"/>
      <c r="X1" s="5"/>
      <c r="Y1" s="212" t="s">
        <v>255</v>
      </c>
      <c r="Z1" s="213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84" t="s">
        <v>256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484"/>
      <c r="T2" s="484"/>
      <c r="U2" s="484"/>
      <c r="V2" s="484"/>
      <c r="W2" s="484"/>
      <c r="X2" s="484"/>
      <c r="Y2" s="484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01"/>
      <c r="B3" s="201"/>
      <c r="C3" s="201"/>
      <c r="D3" s="202"/>
      <c r="E3" s="202"/>
      <c r="F3" s="202"/>
      <c r="G3" s="202"/>
      <c r="H3" s="202"/>
      <c r="I3" s="202"/>
      <c r="J3" s="202"/>
      <c r="K3" s="202"/>
      <c r="L3" s="5"/>
      <c r="M3" s="202"/>
      <c r="N3" s="202"/>
      <c r="O3" s="202"/>
      <c r="P3" s="202"/>
      <c r="Q3" s="202"/>
      <c r="R3" s="202"/>
      <c r="S3" s="202"/>
      <c r="T3" s="202"/>
      <c r="U3" s="202"/>
      <c r="V3" s="5"/>
      <c r="W3" s="5"/>
      <c r="X3" s="485" t="s">
        <v>77</v>
      </c>
      <c r="Y3" s="485"/>
      <c r="Z3" s="214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86" t="s">
        <v>98</v>
      </c>
      <c r="B4" s="486"/>
      <c r="C4" s="486"/>
      <c r="D4" s="483" t="s">
        <v>78</v>
      </c>
      <c r="E4" s="483" t="s">
        <v>99</v>
      </c>
      <c r="F4" s="483" t="s">
        <v>100</v>
      </c>
      <c r="G4" s="487" t="s">
        <v>157</v>
      </c>
      <c r="H4" s="488"/>
      <c r="I4" s="488"/>
      <c r="J4" s="488"/>
      <c r="K4" s="488"/>
      <c r="L4" s="489"/>
      <c r="M4" s="490" t="s">
        <v>158</v>
      </c>
      <c r="N4" s="490"/>
      <c r="O4" s="490"/>
      <c r="P4" s="490"/>
      <c r="Q4" s="490"/>
      <c r="R4" s="490"/>
      <c r="S4" s="490"/>
      <c r="T4" s="490"/>
      <c r="U4" s="442" t="s">
        <v>112</v>
      </c>
      <c r="V4" s="483" t="s">
        <v>159</v>
      </c>
      <c r="W4" s="483"/>
      <c r="X4" s="483"/>
      <c r="Y4" s="483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83" t="s">
        <v>101</v>
      </c>
      <c r="B5" s="483" t="s">
        <v>102</v>
      </c>
      <c r="C5" s="483" t="s">
        <v>103</v>
      </c>
      <c r="D5" s="483"/>
      <c r="E5" s="483"/>
      <c r="F5" s="483"/>
      <c r="G5" s="483" t="s">
        <v>80</v>
      </c>
      <c r="H5" s="483" t="s">
        <v>160</v>
      </c>
      <c r="I5" s="483" t="s">
        <v>161</v>
      </c>
      <c r="J5" s="483" t="s">
        <v>162</v>
      </c>
      <c r="K5" s="446" t="s">
        <v>163</v>
      </c>
      <c r="L5" s="483" t="s">
        <v>164</v>
      </c>
      <c r="M5" s="483" t="s">
        <v>80</v>
      </c>
      <c r="N5" s="483" t="s">
        <v>165</v>
      </c>
      <c r="O5" s="483" t="s">
        <v>166</v>
      </c>
      <c r="P5" s="483" t="s">
        <v>167</v>
      </c>
      <c r="Q5" s="446" t="s">
        <v>168</v>
      </c>
      <c r="R5" s="483" t="s">
        <v>169</v>
      </c>
      <c r="S5" s="483" t="s">
        <v>170</v>
      </c>
      <c r="T5" s="483" t="s">
        <v>171</v>
      </c>
      <c r="U5" s="443"/>
      <c r="V5" s="483" t="s">
        <v>80</v>
      </c>
      <c r="W5" s="483" t="s">
        <v>172</v>
      </c>
      <c r="X5" s="483" t="s">
        <v>173</v>
      </c>
      <c r="Y5" s="483" t="s">
        <v>159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83"/>
      <c r="B6" s="483"/>
      <c r="C6" s="483"/>
      <c r="D6" s="483"/>
      <c r="E6" s="483"/>
      <c r="F6" s="483"/>
      <c r="G6" s="483"/>
      <c r="H6" s="483"/>
      <c r="I6" s="483"/>
      <c r="J6" s="483"/>
      <c r="K6" s="446"/>
      <c r="L6" s="483"/>
      <c r="M6" s="483"/>
      <c r="N6" s="483"/>
      <c r="O6" s="483"/>
      <c r="P6" s="483"/>
      <c r="Q6" s="446"/>
      <c r="R6" s="483"/>
      <c r="S6" s="483"/>
      <c r="T6" s="483"/>
      <c r="U6" s="444"/>
      <c r="V6" s="483"/>
      <c r="W6" s="483"/>
      <c r="X6" s="483"/>
      <c r="Y6" s="483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03" t="s">
        <v>92</v>
      </c>
      <c r="B7" s="203" t="s">
        <v>92</v>
      </c>
      <c r="C7" s="203" t="s">
        <v>92</v>
      </c>
      <c r="D7" s="203" t="s">
        <v>92</v>
      </c>
      <c r="E7" s="203" t="s">
        <v>92</v>
      </c>
      <c r="F7" s="203">
        <v>1</v>
      </c>
      <c r="G7" s="203">
        <v>2</v>
      </c>
      <c r="H7" s="203">
        <v>3</v>
      </c>
      <c r="I7" s="203">
        <v>4</v>
      </c>
      <c r="J7" s="203">
        <v>5</v>
      </c>
      <c r="K7" s="203">
        <v>6</v>
      </c>
      <c r="L7" s="203">
        <v>7</v>
      </c>
      <c r="M7" s="203">
        <v>8</v>
      </c>
      <c r="N7" s="203">
        <v>9</v>
      </c>
      <c r="O7" s="203">
        <v>10</v>
      </c>
      <c r="P7" s="203">
        <v>11</v>
      </c>
      <c r="Q7" s="203">
        <v>12</v>
      </c>
      <c r="R7" s="203">
        <v>13</v>
      </c>
      <c r="S7" s="203">
        <v>14</v>
      </c>
      <c r="T7" s="203">
        <v>15</v>
      </c>
      <c r="U7" s="203">
        <v>16</v>
      </c>
      <c r="V7" s="203">
        <v>17</v>
      </c>
      <c r="W7" s="203">
        <v>18</v>
      </c>
      <c r="X7" s="203">
        <v>19</v>
      </c>
      <c r="Y7" s="203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97" customFormat="1" ht="26.25" customHeight="1">
      <c r="A8" s="204"/>
      <c r="B8" s="204"/>
      <c r="C8" s="204"/>
      <c r="D8" s="205"/>
      <c r="E8" s="206" t="s">
        <v>80</v>
      </c>
      <c r="F8" s="207">
        <f>G8+M8+U8+V8</f>
        <v>114.67</v>
      </c>
      <c r="G8" s="208">
        <f>H8+I8+L8</f>
        <v>51.93</v>
      </c>
      <c r="H8" s="208">
        <f>H9</f>
        <v>18.23</v>
      </c>
      <c r="I8" s="208">
        <f>I9</f>
        <v>9.4499999999999993</v>
      </c>
      <c r="J8" s="208">
        <v>0</v>
      </c>
      <c r="K8" s="208" t="s">
        <v>257</v>
      </c>
      <c r="L8" s="209">
        <v>24.25</v>
      </c>
      <c r="M8" s="208">
        <f>N8+O8+R8</f>
        <v>6.6</v>
      </c>
      <c r="N8" s="208">
        <f>N9</f>
        <v>4.3099999999999996</v>
      </c>
      <c r="O8" s="208">
        <f>O9</f>
        <v>2.02</v>
      </c>
      <c r="P8" s="208"/>
      <c r="Q8" s="208">
        <f>Q9</f>
        <v>0</v>
      </c>
      <c r="R8" s="208">
        <v>0.27</v>
      </c>
      <c r="S8" s="208"/>
      <c r="T8" s="208">
        <v>0</v>
      </c>
      <c r="U8" s="208">
        <f>U9</f>
        <v>6.14</v>
      </c>
      <c r="V8" s="208">
        <f>V9</f>
        <v>50</v>
      </c>
      <c r="W8" s="208">
        <v>0</v>
      </c>
      <c r="X8" s="208"/>
      <c r="Y8" s="208">
        <f>Y9</f>
        <v>50</v>
      </c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5"/>
      <c r="AL8" s="215"/>
      <c r="AM8" s="215"/>
      <c r="AN8" s="215"/>
      <c r="AO8" s="215"/>
      <c r="AP8" s="215"/>
      <c r="AQ8" s="215"/>
      <c r="AR8" s="215"/>
      <c r="AS8" s="215"/>
      <c r="AT8" s="215"/>
      <c r="AU8" s="215"/>
      <c r="AV8" s="215"/>
      <c r="AW8" s="215"/>
      <c r="AX8" s="215"/>
      <c r="AY8" s="215"/>
      <c r="AZ8" s="215"/>
      <c r="BA8" s="215"/>
      <c r="BB8" s="215"/>
      <c r="BC8" s="215"/>
      <c r="BD8" s="215"/>
      <c r="BE8" s="215"/>
      <c r="BF8" s="215"/>
      <c r="BG8" s="215"/>
      <c r="BH8" s="215"/>
      <c r="BI8" s="215"/>
      <c r="BJ8" s="215"/>
      <c r="BK8" s="215"/>
      <c r="BL8" s="215"/>
      <c r="BM8" s="215"/>
      <c r="BN8" s="215"/>
      <c r="BO8" s="215"/>
      <c r="BP8" s="215"/>
      <c r="BQ8" s="215"/>
      <c r="BR8" s="215"/>
      <c r="BS8" s="215"/>
      <c r="BT8" s="215"/>
      <c r="BU8" s="215"/>
      <c r="BV8" s="215"/>
      <c r="BW8" s="215"/>
      <c r="BX8" s="215"/>
      <c r="BY8" s="215"/>
      <c r="BZ8" s="215"/>
      <c r="CA8" s="215"/>
      <c r="CB8" s="215"/>
      <c r="CC8" s="215"/>
      <c r="CD8" s="215"/>
      <c r="CE8" s="215"/>
      <c r="CF8" s="215"/>
      <c r="CG8" s="215"/>
      <c r="CH8" s="215"/>
      <c r="CI8" s="215"/>
      <c r="CJ8" s="215"/>
      <c r="CK8" s="215"/>
      <c r="CL8" s="215"/>
      <c r="CM8" s="215"/>
      <c r="CN8" s="215"/>
      <c r="CO8" s="215"/>
      <c r="CP8" s="215"/>
      <c r="CQ8" s="215"/>
      <c r="CR8" s="215"/>
      <c r="CS8" s="215"/>
      <c r="CT8" s="215"/>
      <c r="CU8" s="215"/>
      <c r="CV8" s="215"/>
      <c r="CW8" s="215"/>
      <c r="CX8" s="215"/>
      <c r="CY8" s="215"/>
      <c r="CZ8" s="215"/>
      <c r="DA8" s="215"/>
      <c r="DB8" s="215"/>
      <c r="DC8" s="215"/>
      <c r="DD8" s="215"/>
      <c r="DE8" s="215"/>
      <c r="DF8" s="215"/>
      <c r="DG8" s="215"/>
      <c r="DH8" s="215"/>
      <c r="DI8" s="215"/>
      <c r="DJ8" s="215"/>
      <c r="DK8" s="215"/>
      <c r="DL8" s="215"/>
      <c r="DM8" s="215"/>
      <c r="DN8" s="215"/>
      <c r="DO8" s="215"/>
      <c r="DP8" s="215"/>
      <c r="DQ8" s="215"/>
      <c r="DR8" s="215"/>
      <c r="DS8" s="215"/>
      <c r="DT8" s="215"/>
      <c r="DU8" s="215"/>
      <c r="DV8" s="215"/>
      <c r="DW8" s="215"/>
      <c r="DX8" s="215"/>
      <c r="DY8" s="215"/>
      <c r="DZ8" s="215"/>
      <c r="EA8" s="215"/>
      <c r="EB8" s="215"/>
      <c r="EC8" s="215"/>
      <c r="ED8" s="215"/>
      <c r="EE8" s="215"/>
      <c r="EF8" s="215"/>
      <c r="EG8" s="215"/>
      <c r="EH8" s="215"/>
      <c r="EI8" s="215"/>
      <c r="EJ8" s="215"/>
      <c r="EK8" s="215"/>
      <c r="EL8" s="215"/>
      <c r="EM8" s="215"/>
      <c r="EN8" s="215"/>
      <c r="EO8" s="215"/>
      <c r="EP8" s="215"/>
      <c r="EQ8" s="215"/>
      <c r="ER8" s="215"/>
      <c r="ES8" s="215"/>
      <c r="ET8" s="215"/>
      <c r="EU8" s="215"/>
      <c r="EV8" s="215"/>
      <c r="EW8" s="215"/>
      <c r="EX8" s="215"/>
      <c r="EY8" s="215"/>
      <c r="EZ8" s="215"/>
      <c r="FA8" s="215"/>
      <c r="FB8" s="215"/>
      <c r="FC8" s="215"/>
      <c r="FD8" s="215"/>
      <c r="FE8" s="215"/>
      <c r="FF8" s="215"/>
      <c r="FG8" s="215"/>
      <c r="FH8" s="215"/>
      <c r="FI8" s="215"/>
      <c r="FJ8" s="215"/>
      <c r="FK8" s="215"/>
      <c r="FL8" s="215"/>
      <c r="FM8" s="215"/>
      <c r="FN8" s="215"/>
      <c r="FO8" s="215"/>
      <c r="FP8" s="215"/>
      <c r="FQ8" s="215"/>
      <c r="FR8" s="215"/>
      <c r="FS8" s="215"/>
      <c r="FT8" s="215"/>
      <c r="FU8" s="215"/>
      <c r="FV8" s="215"/>
      <c r="FW8" s="215"/>
      <c r="FX8" s="215"/>
      <c r="FY8" s="215"/>
      <c r="FZ8" s="215"/>
      <c r="GA8" s="215"/>
      <c r="GB8" s="215"/>
      <c r="GC8" s="215"/>
      <c r="GD8" s="215"/>
      <c r="GE8" s="215"/>
      <c r="GF8" s="215"/>
      <c r="GG8" s="215"/>
      <c r="GH8" s="215"/>
      <c r="GI8" s="215"/>
      <c r="GJ8" s="215"/>
      <c r="GK8" s="215"/>
      <c r="GL8" s="215"/>
      <c r="GM8" s="215"/>
      <c r="GN8" s="215"/>
      <c r="GO8" s="215"/>
      <c r="GP8" s="215"/>
      <c r="GQ8" s="215"/>
      <c r="GR8" s="215"/>
      <c r="GS8" s="215"/>
      <c r="GT8" s="215"/>
      <c r="GU8" s="215"/>
      <c r="GV8" s="215"/>
      <c r="GW8" s="215"/>
      <c r="GX8" s="215"/>
      <c r="GY8" s="215"/>
      <c r="GZ8" s="215"/>
      <c r="HA8" s="215"/>
      <c r="HB8" s="215"/>
      <c r="HC8" s="215"/>
      <c r="HD8" s="215"/>
      <c r="HE8" s="215"/>
      <c r="HF8" s="215"/>
      <c r="HG8" s="215"/>
      <c r="HH8" s="215"/>
      <c r="HI8" s="215"/>
      <c r="HJ8" s="215"/>
      <c r="HK8" s="215"/>
      <c r="HL8" s="215"/>
      <c r="HM8" s="215"/>
      <c r="HN8" s="215"/>
      <c r="HO8" s="215"/>
      <c r="HP8" s="215"/>
      <c r="HQ8" s="215"/>
      <c r="HR8" s="215"/>
      <c r="HS8" s="215"/>
      <c r="HT8" s="215"/>
      <c r="HU8" s="215"/>
      <c r="HV8" s="215"/>
      <c r="HW8" s="215"/>
      <c r="HX8" s="215"/>
      <c r="HY8" s="215"/>
      <c r="HZ8" s="215"/>
      <c r="IA8" s="215"/>
      <c r="IB8" s="215"/>
      <c r="IC8" s="215"/>
      <c r="ID8" s="215"/>
      <c r="IE8" s="215"/>
      <c r="IF8" s="215"/>
      <c r="IG8" s="215"/>
      <c r="IH8" s="215"/>
      <c r="II8" s="215"/>
      <c r="IJ8" s="215"/>
      <c r="IK8" s="215"/>
      <c r="IL8" s="215"/>
      <c r="IM8" s="215"/>
      <c r="IN8" s="215"/>
      <c r="IO8" s="215"/>
      <c r="IP8" s="215"/>
      <c r="IQ8" s="215"/>
      <c r="IR8" s="215"/>
      <c r="IS8" s="215"/>
      <c r="IT8" s="215"/>
    </row>
    <row r="9" spans="1:254" ht="26.25" customHeight="1">
      <c r="A9" s="204"/>
      <c r="B9" s="204"/>
      <c r="C9" s="204"/>
      <c r="D9" s="205">
        <v>629145</v>
      </c>
      <c r="E9" s="196" t="s">
        <v>214</v>
      </c>
      <c r="F9" s="207">
        <f>G9+M9+U9+V9</f>
        <v>114.67</v>
      </c>
      <c r="G9" s="387">
        <f>H9+I9+L9</f>
        <v>51.93</v>
      </c>
      <c r="H9" s="387">
        <f>H10</f>
        <v>18.23</v>
      </c>
      <c r="I9" s="387">
        <f>I10</f>
        <v>9.4499999999999993</v>
      </c>
      <c r="J9" s="387">
        <v>0</v>
      </c>
      <c r="K9" s="388"/>
      <c r="L9" s="389">
        <v>24.25</v>
      </c>
      <c r="M9" s="387">
        <f>N9+O9+R9</f>
        <v>6.6</v>
      </c>
      <c r="N9" s="387">
        <f>N11</f>
        <v>4.3099999999999996</v>
      </c>
      <c r="O9" s="387">
        <f>O12</f>
        <v>2.02</v>
      </c>
      <c r="P9" s="208"/>
      <c r="Q9" s="208">
        <f>Q12</f>
        <v>0</v>
      </c>
      <c r="R9" s="208">
        <v>0.27</v>
      </c>
      <c r="S9" s="208"/>
      <c r="T9" s="208">
        <v>0</v>
      </c>
      <c r="U9" s="208">
        <f>U13</f>
        <v>6.14</v>
      </c>
      <c r="V9" s="208">
        <f>V10</f>
        <v>50</v>
      </c>
      <c r="W9" s="208">
        <v>0</v>
      </c>
      <c r="X9" s="208"/>
      <c r="Y9" s="208">
        <f>Y10</f>
        <v>50</v>
      </c>
      <c r="Z9" s="210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04" t="s">
        <v>105</v>
      </c>
      <c r="B10" s="204" t="s">
        <v>106</v>
      </c>
      <c r="C10" s="204" t="s">
        <v>107</v>
      </c>
      <c r="D10" s="205">
        <v>629145</v>
      </c>
      <c r="E10" s="205" t="s">
        <v>153</v>
      </c>
      <c r="F10" s="207">
        <f>G10+V10</f>
        <v>101.93</v>
      </c>
      <c r="G10" s="387">
        <f>H10+I10+L10</f>
        <v>51.93</v>
      </c>
      <c r="H10" s="390">
        <v>18.23</v>
      </c>
      <c r="I10" s="390">
        <v>9.4499999999999993</v>
      </c>
      <c r="J10" s="387">
        <v>0</v>
      </c>
      <c r="K10" s="388"/>
      <c r="L10" s="389">
        <v>24.25</v>
      </c>
      <c r="M10" s="387">
        <v>0</v>
      </c>
      <c r="N10" s="387">
        <v>0</v>
      </c>
      <c r="O10" s="387">
        <v>0</v>
      </c>
      <c r="P10" s="208">
        <v>0</v>
      </c>
      <c r="Q10" s="208">
        <v>0</v>
      </c>
      <c r="R10" s="208">
        <v>0</v>
      </c>
      <c r="S10" s="208">
        <v>0</v>
      </c>
      <c r="T10" s="208">
        <v>0</v>
      </c>
      <c r="U10" s="208">
        <v>0</v>
      </c>
      <c r="V10" s="208">
        <f>Y10</f>
        <v>50</v>
      </c>
      <c r="W10" s="208">
        <v>0</v>
      </c>
      <c r="X10" s="208"/>
      <c r="Y10" s="208">
        <v>50</v>
      </c>
      <c r="Z10" s="210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04" t="s">
        <v>113</v>
      </c>
      <c r="B11" s="204" t="s">
        <v>114</v>
      </c>
      <c r="C11" s="204" t="s">
        <v>114</v>
      </c>
      <c r="D11" s="205">
        <v>629145</v>
      </c>
      <c r="E11" s="205" t="s">
        <v>115</v>
      </c>
      <c r="F11" s="207">
        <f>M11</f>
        <v>4.3099999999999996</v>
      </c>
      <c r="G11" s="387">
        <v>0</v>
      </c>
      <c r="H11" s="387">
        <v>0</v>
      </c>
      <c r="I11" s="387">
        <v>0</v>
      </c>
      <c r="J11" s="387">
        <v>0</v>
      </c>
      <c r="K11" s="388"/>
      <c r="L11" s="389">
        <v>0</v>
      </c>
      <c r="M11" s="387">
        <f>N11</f>
        <v>4.3099999999999996</v>
      </c>
      <c r="N11" s="387">
        <v>4.3099999999999996</v>
      </c>
      <c r="O11" s="387">
        <v>0</v>
      </c>
      <c r="P11" s="208">
        <v>0</v>
      </c>
      <c r="Q11" s="208">
        <v>0</v>
      </c>
      <c r="R11" s="208">
        <v>0</v>
      </c>
      <c r="S11" s="208">
        <v>0</v>
      </c>
      <c r="T11" s="208">
        <v>0</v>
      </c>
      <c r="U11" s="208">
        <v>0</v>
      </c>
      <c r="V11" s="208">
        <v>0</v>
      </c>
      <c r="W11" s="208">
        <v>0</v>
      </c>
      <c r="X11" s="208">
        <v>0</v>
      </c>
      <c r="Y11" s="208">
        <v>0</v>
      </c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04" t="s">
        <v>116</v>
      </c>
      <c r="B12" s="204" t="s">
        <v>117</v>
      </c>
      <c r="C12" s="204" t="s">
        <v>111</v>
      </c>
      <c r="D12" s="205">
        <v>629145</v>
      </c>
      <c r="E12" s="205" t="s">
        <v>118</v>
      </c>
      <c r="F12" s="207">
        <f>M12</f>
        <v>2.29</v>
      </c>
      <c r="G12" s="387">
        <v>0</v>
      </c>
      <c r="H12" s="387">
        <v>0</v>
      </c>
      <c r="I12" s="387">
        <v>0</v>
      </c>
      <c r="J12" s="387">
        <v>0</v>
      </c>
      <c r="K12" s="388"/>
      <c r="L12" s="389">
        <v>0</v>
      </c>
      <c r="M12" s="387">
        <f>O12+R12</f>
        <v>2.29</v>
      </c>
      <c r="N12" s="387">
        <v>0</v>
      </c>
      <c r="O12" s="387">
        <v>2.02</v>
      </c>
      <c r="P12" s="208">
        <v>0</v>
      </c>
      <c r="Q12" s="208">
        <v>0</v>
      </c>
      <c r="R12" s="208">
        <v>0.27</v>
      </c>
      <c r="S12" s="208">
        <v>0</v>
      </c>
      <c r="T12" s="208">
        <v>0</v>
      </c>
      <c r="U12" s="208">
        <v>0</v>
      </c>
      <c r="V12" s="208">
        <v>0</v>
      </c>
      <c r="W12" s="208">
        <v>0</v>
      </c>
      <c r="X12" s="208">
        <v>0</v>
      </c>
      <c r="Y12" s="208">
        <v>0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04" t="s">
        <v>109</v>
      </c>
      <c r="B13" s="204" t="s">
        <v>110</v>
      </c>
      <c r="C13" s="204" t="s">
        <v>111</v>
      </c>
      <c r="D13" s="205">
        <v>629145</v>
      </c>
      <c r="E13" s="205" t="s">
        <v>154</v>
      </c>
      <c r="F13" s="207">
        <f>U13</f>
        <v>6.14</v>
      </c>
      <c r="G13" s="387">
        <v>0</v>
      </c>
      <c r="H13" s="387">
        <v>0</v>
      </c>
      <c r="I13" s="387">
        <v>0</v>
      </c>
      <c r="J13" s="387">
        <v>0</v>
      </c>
      <c r="K13" s="391"/>
      <c r="L13" s="389">
        <v>0</v>
      </c>
      <c r="M13" s="387">
        <v>0</v>
      </c>
      <c r="N13" s="387">
        <v>0</v>
      </c>
      <c r="O13" s="387">
        <v>0</v>
      </c>
      <c r="P13" s="208">
        <v>0</v>
      </c>
      <c r="Q13" s="208">
        <v>0</v>
      </c>
      <c r="R13" s="208">
        <v>0</v>
      </c>
      <c r="S13" s="208">
        <v>0</v>
      </c>
      <c r="T13" s="208">
        <v>0</v>
      </c>
      <c r="U13" s="208">
        <v>6.14</v>
      </c>
      <c r="V13" s="208">
        <v>0</v>
      </c>
      <c r="W13" s="208">
        <v>0</v>
      </c>
      <c r="X13" s="208">
        <v>0</v>
      </c>
      <c r="Y13" s="208">
        <v>0</v>
      </c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210"/>
      <c r="N14" s="210"/>
      <c r="O14" s="210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3.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28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 r:id="rId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showGridLines="0" showZeros="0" workbookViewId="0">
      <selection activeCell="K19" sqref="K1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258</v>
      </c>
    </row>
    <row r="2" spans="1:14" ht="33" customHeight="1">
      <c r="A2" s="455" t="s">
        <v>259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76" t="s">
        <v>77</v>
      </c>
      <c r="N3" s="476"/>
    </row>
    <row r="4" spans="1:14" ht="22.5" customHeight="1">
      <c r="A4" s="457" t="s">
        <v>98</v>
      </c>
      <c r="B4" s="457"/>
      <c r="C4" s="457"/>
      <c r="D4" s="433" t="s">
        <v>141</v>
      </c>
      <c r="E4" s="433" t="s">
        <v>79</v>
      </c>
      <c r="F4" s="433" t="s">
        <v>80</v>
      </c>
      <c r="G4" s="433" t="s">
        <v>143</v>
      </c>
      <c r="H4" s="433"/>
      <c r="I4" s="433"/>
      <c r="J4" s="433"/>
      <c r="K4" s="433"/>
      <c r="L4" s="433" t="s">
        <v>147</v>
      </c>
      <c r="M4" s="433"/>
      <c r="N4" s="433"/>
    </row>
    <row r="5" spans="1:14" ht="17.25" customHeight="1">
      <c r="A5" s="433" t="s">
        <v>101</v>
      </c>
      <c r="B5" s="454" t="s">
        <v>102</v>
      </c>
      <c r="C5" s="433" t="s">
        <v>103</v>
      </c>
      <c r="D5" s="433"/>
      <c r="E5" s="433"/>
      <c r="F5" s="433"/>
      <c r="G5" s="433" t="s">
        <v>176</v>
      </c>
      <c r="H5" s="433" t="s">
        <v>177</v>
      </c>
      <c r="I5" s="433" t="s">
        <v>158</v>
      </c>
      <c r="J5" s="433" t="s">
        <v>112</v>
      </c>
      <c r="K5" s="433" t="s">
        <v>159</v>
      </c>
      <c r="L5" s="433" t="s">
        <v>176</v>
      </c>
      <c r="M5" s="433" t="s">
        <v>128</v>
      </c>
      <c r="N5" s="433" t="s">
        <v>178</v>
      </c>
    </row>
    <row r="6" spans="1:14" ht="20.25" customHeight="1">
      <c r="A6" s="433"/>
      <c r="B6" s="454"/>
      <c r="C6" s="433"/>
      <c r="D6" s="433"/>
      <c r="E6" s="433"/>
      <c r="F6" s="433"/>
      <c r="G6" s="433"/>
      <c r="H6" s="433"/>
      <c r="I6" s="433"/>
      <c r="J6" s="433"/>
      <c r="K6" s="433"/>
      <c r="L6" s="433"/>
      <c r="M6" s="433"/>
      <c r="N6" s="433"/>
    </row>
    <row r="7" spans="1:14" s="55" customFormat="1" ht="29.25" customHeight="1">
      <c r="A7" s="193"/>
      <c r="B7" s="193"/>
      <c r="C7" s="193"/>
      <c r="D7" s="194"/>
      <c r="E7" s="195" t="s">
        <v>80</v>
      </c>
      <c r="F7" s="168">
        <f t="shared" ref="F7:F12" si="0">G7</f>
        <v>114.67</v>
      </c>
      <c r="G7" s="168">
        <f>H7+I7+J7+K7</f>
        <v>114.67</v>
      </c>
      <c r="H7" s="168">
        <f>H8</f>
        <v>51.93</v>
      </c>
      <c r="I7" s="168">
        <f>I8</f>
        <v>6.6</v>
      </c>
      <c r="J7" s="168">
        <f>J8</f>
        <v>6.14</v>
      </c>
      <c r="K7" s="168">
        <f>K8</f>
        <v>50</v>
      </c>
      <c r="L7" s="168">
        <v>0</v>
      </c>
      <c r="M7" s="168">
        <v>0</v>
      </c>
      <c r="N7" s="168">
        <v>0</v>
      </c>
    </row>
    <row r="8" spans="1:14" ht="29.25" customHeight="1">
      <c r="A8" s="193"/>
      <c r="B8" s="193"/>
      <c r="C8" s="193"/>
      <c r="D8" s="194" t="s">
        <v>94</v>
      </c>
      <c r="E8" s="196" t="s">
        <v>214</v>
      </c>
      <c r="F8" s="168">
        <f t="shared" si="0"/>
        <v>114.67</v>
      </c>
      <c r="G8" s="168">
        <f>H8+I8+J8+K8</f>
        <v>114.67</v>
      </c>
      <c r="H8" s="168">
        <f>H9</f>
        <v>51.93</v>
      </c>
      <c r="I8" s="168">
        <f>I10+I11</f>
        <v>6.6</v>
      </c>
      <c r="J8" s="168">
        <f>J12</f>
        <v>6.14</v>
      </c>
      <c r="K8" s="168">
        <f>K9</f>
        <v>50</v>
      </c>
      <c r="L8" s="168">
        <v>0</v>
      </c>
      <c r="M8" s="168">
        <v>0</v>
      </c>
      <c r="N8" s="168">
        <v>0</v>
      </c>
    </row>
    <row r="9" spans="1:14" ht="29.25" customHeight="1">
      <c r="A9" s="193">
        <v>204</v>
      </c>
      <c r="B9" s="193">
        <v>6</v>
      </c>
      <c r="C9" s="193">
        <v>12</v>
      </c>
      <c r="D9" s="194" t="s">
        <v>94</v>
      </c>
      <c r="E9" s="193" t="s">
        <v>153</v>
      </c>
      <c r="F9" s="168">
        <f t="shared" si="0"/>
        <v>101.93</v>
      </c>
      <c r="G9" s="168">
        <f>H9+K9</f>
        <v>101.93</v>
      </c>
      <c r="H9" s="168">
        <v>51.93</v>
      </c>
      <c r="I9" s="168">
        <v>0</v>
      </c>
      <c r="J9" s="168">
        <v>0</v>
      </c>
      <c r="K9" s="168">
        <v>50</v>
      </c>
      <c r="L9" s="168">
        <v>0</v>
      </c>
      <c r="M9" s="168">
        <v>0</v>
      </c>
      <c r="N9" s="168">
        <v>0</v>
      </c>
    </row>
    <row r="10" spans="1:14" ht="29.25" customHeight="1">
      <c r="A10" s="193">
        <v>208</v>
      </c>
      <c r="B10" s="193">
        <v>5</v>
      </c>
      <c r="C10" s="193">
        <v>5</v>
      </c>
      <c r="D10" s="194" t="s">
        <v>94</v>
      </c>
      <c r="E10" s="193" t="s">
        <v>115</v>
      </c>
      <c r="F10" s="168">
        <f t="shared" si="0"/>
        <v>4.3099999999999996</v>
      </c>
      <c r="G10" s="168">
        <f>I10</f>
        <v>4.3099999999999996</v>
      </c>
      <c r="H10" s="168">
        <v>0</v>
      </c>
      <c r="I10" s="168">
        <v>4.3099999999999996</v>
      </c>
      <c r="J10" s="168">
        <v>0</v>
      </c>
      <c r="K10" s="168">
        <v>0</v>
      </c>
      <c r="L10" s="168">
        <v>0</v>
      </c>
      <c r="M10" s="168">
        <v>0</v>
      </c>
      <c r="N10" s="168">
        <v>0</v>
      </c>
    </row>
    <row r="11" spans="1:14" ht="29.25" customHeight="1">
      <c r="A11" s="193">
        <v>210</v>
      </c>
      <c r="B11" s="193">
        <v>11</v>
      </c>
      <c r="C11" s="193">
        <v>1</v>
      </c>
      <c r="D11" s="194" t="s">
        <v>94</v>
      </c>
      <c r="E11" s="193" t="s">
        <v>118</v>
      </c>
      <c r="F11" s="168">
        <f t="shared" si="0"/>
        <v>2.29</v>
      </c>
      <c r="G11" s="168">
        <f>I11</f>
        <v>2.29</v>
      </c>
      <c r="H11" s="168">
        <v>0</v>
      </c>
      <c r="I11" s="168">
        <v>2.29</v>
      </c>
      <c r="J11" s="168">
        <v>0</v>
      </c>
      <c r="K11" s="168">
        <v>0</v>
      </c>
      <c r="L11" s="168">
        <v>0</v>
      </c>
      <c r="M11" s="168">
        <v>0</v>
      </c>
      <c r="N11" s="168">
        <v>0</v>
      </c>
    </row>
    <row r="12" spans="1:14" ht="29.25" customHeight="1">
      <c r="A12" s="193">
        <v>221</v>
      </c>
      <c r="B12" s="193">
        <v>2</v>
      </c>
      <c r="C12" s="193">
        <v>1</v>
      </c>
      <c r="D12" s="194" t="s">
        <v>94</v>
      </c>
      <c r="E12" s="193" t="s">
        <v>154</v>
      </c>
      <c r="F12" s="168">
        <f t="shared" si="0"/>
        <v>6.14</v>
      </c>
      <c r="G12" s="168">
        <f>J12</f>
        <v>6.14</v>
      </c>
      <c r="H12" s="168">
        <v>0</v>
      </c>
      <c r="I12" s="168">
        <v>0</v>
      </c>
      <c r="J12" s="168">
        <v>6.14</v>
      </c>
      <c r="K12" s="168">
        <v>0</v>
      </c>
      <c r="L12" s="168">
        <v>0</v>
      </c>
      <c r="M12" s="168">
        <v>0</v>
      </c>
      <c r="N12" s="168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  <mergeCell ref="C5:C6"/>
    <mergeCell ref="D4:D6"/>
    <mergeCell ref="E4:E6"/>
  </mergeCells>
  <phoneticPr fontId="28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2"/>
  <sheetViews>
    <sheetView showGridLines="0" showZeros="0" topLeftCell="D1" workbookViewId="0">
      <selection activeCell="U19" sqref="U19"/>
    </sheetView>
  </sheetViews>
  <sheetFormatPr defaultColWidth="9" defaultRowHeight="23.1" customHeight="1"/>
  <cols>
    <col min="1" max="3" width="4" style="179" customWidth="1"/>
    <col min="4" max="4" width="9.625" style="179" customWidth="1"/>
    <col min="5" max="5" width="21.875" style="179" customWidth="1"/>
    <col min="6" max="6" width="8.625" style="179" customWidth="1"/>
    <col min="7" max="14" width="7.25" style="179" customWidth="1"/>
    <col min="15" max="16" width="7" style="179" customWidth="1"/>
    <col min="17" max="25" width="7.25" style="179" customWidth="1"/>
    <col min="26" max="26" width="6.875" style="179" customWidth="1"/>
    <col min="27" max="27" width="7.25" style="179" customWidth="1"/>
    <col min="28" max="16384" width="9" style="179"/>
  </cols>
  <sheetData>
    <row r="1" spans="1:27" ht="23.1" customHeight="1">
      <c r="A1" s="5"/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5"/>
      <c r="U1" s="5"/>
      <c r="V1" s="5"/>
      <c r="W1" s="5"/>
      <c r="X1" s="5"/>
      <c r="Y1" s="491" t="s">
        <v>260</v>
      </c>
      <c r="Z1" s="491"/>
      <c r="AA1" s="491"/>
    </row>
    <row r="2" spans="1:27" ht="23.1" customHeight="1">
      <c r="A2" s="492" t="s">
        <v>261</v>
      </c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  <c r="P2" s="492"/>
      <c r="Q2" s="492"/>
      <c r="R2" s="492"/>
      <c r="S2" s="492"/>
      <c r="T2" s="492"/>
      <c r="U2" s="492"/>
      <c r="V2" s="492"/>
      <c r="W2" s="492"/>
      <c r="X2" s="492"/>
      <c r="Y2" s="492"/>
      <c r="Z2" s="492"/>
      <c r="AA2" s="492"/>
    </row>
    <row r="3" spans="1:27" ht="23.1" customHeight="1">
      <c r="A3" s="181"/>
      <c r="B3" s="181"/>
      <c r="C3" s="181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5"/>
      <c r="U3" s="5"/>
      <c r="V3" s="5"/>
      <c r="W3" s="5"/>
      <c r="X3" s="5"/>
      <c r="Y3" s="493" t="s">
        <v>77</v>
      </c>
      <c r="Z3" s="493"/>
      <c r="AA3" s="493"/>
    </row>
    <row r="4" spans="1:27" ht="23.1" customHeight="1">
      <c r="A4" s="494" t="s">
        <v>98</v>
      </c>
      <c r="B4" s="494"/>
      <c r="C4" s="494"/>
      <c r="D4" s="458" t="s">
        <v>78</v>
      </c>
      <c r="E4" s="458" t="s">
        <v>99</v>
      </c>
      <c r="F4" s="458" t="s">
        <v>182</v>
      </c>
      <c r="G4" s="458" t="s">
        <v>183</v>
      </c>
      <c r="H4" s="458" t="s">
        <v>184</v>
      </c>
      <c r="I4" s="458" t="s">
        <v>185</v>
      </c>
      <c r="J4" s="458" t="s">
        <v>186</v>
      </c>
      <c r="K4" s="458" t="s">
        <v>187</v>
      </c>
      <c r="L4" s="458" t="s">
        <v>188</v>
      </c>
      <c r="M4" s="458" t="s">
        <v>189</v>
      </c>
      <c r="N4" s="458" t="s">
        <v>190</v>
      </c>
      <c r="O4" s="458" t="s">
        <v>191</v>
      </c>
      <c r="P4" s="460" t="s">
        <v>192</v>
      </c>
      <c r="Q4" s="458" t="s">
        <v>193</v>
      </c>
      <c r="R4" s="458" t="s">
        <v>194</v>
      </c>
      <c r="S4" s="458" t="s">
        <v>195</v>
      </c>
      <c r="T4" s="458" t="s">
        <v>196</v>
      </c>
      <c r="U4" s="458" t="s">
        <v>197</v>
      </c>
      <c r="V4" s="458" t="s">
        <v>198</v>
      </c>
      <c r="W4" s="458" t="s">
        <v>199</v>
      </c>
      <c r="X4" s="458" t="s">
        <v>200</v>
      </c>
      <c r="Y4" s="458" t="s">
        <v>201</v>
      </c>
      <c r="Z4" s="458" t="s">
        <v>202</v>
      </c>
      <c r="AA4" s="459" t="s">
        <v>203</v>
      </c>
    </row>
    <row r="5" spans="1:27" ht="23.1" customHeight="1">
      <c r="A5" s="495" t="s">
        <v>101</v>
      </c>
      <c r="B5" s="495" t="s">
        <v>102</v>
      </c>
      <c r="C5" s="495" t="s">
        <v>103</v>
      </c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  <c r="P5" s="461"/>
      <c r="Q5" s="458"/>
      <c r="R5" s="458"/>
      <c r="S5" s="458"/>
      <c r="T5" s="458"/>
      <c r="U5" s="458"/>
      <c r="V5" s="458"/>
      <c r="W5" s="458"/>
      <c r="X5" s="458"/>
      <c r="Y5" s="458"/>
      <c r="Z5" s="458"/>
      <c r="AA5" s="459"/>
    </row>
    <row r="6" spans="1:27" ht="23.1" customHeight="1">
      <c r="A6" s="495"/>
      <c r="B6" s="495"/>
      <c r="C6" s="495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458"/>
      <c r="P6" s="462"/>
      <c r="Q6" s="458"/>
      <c r="R6" s="458"/>
      <c r="S6" s="458"/>
      <c r="T6" s="458"/>
      <c r="U6" s="458"/>
      <c r="V6" s="458"/>
      <c r="W6" s="458"/>
      <c r="X6" s="458"/>
      <c r="Y6" s="458"/>
      <c r="Z6" s="458"/>
      <c r="AA6" s="459"/>
    </row>
    <row r="7" spans="1:27" ht="23.1" customHeight="1">
      <c r="A7" s="183" t="s">
        <v>92</v>
      </c>
      <c r="B7" s="183" t="s">
        <v>92</v>
      </c>
      <c r="C7" s="183" t="s">
        <v>92</v>
      </c>
      <c r="D7" s="184" t="s">
        <v>92</v>
      </c>
      <c r="E7" s="184" t="s">
        <v>92</v>
      </c>
      <c r="F7" s="184">
        <v>1</v>
      </c>
      <c r="G7" s="184">
        <v>2</v>
      </c>
      <c r="H7" s="184">
        <v>3</v>
      </c>
      <c r="I7" s="184">
        <v>4</v>
      </c>
      <c r="J7" s="184">
        <v>5</v>
      </c>
      <c r="K7" s="184">
        <v>6</v>
      </c>
      <c r="L7" s="184">
        <v>7</v>
      </c>
      <c r="M7" s="184">
        <v>8</v>
      </c>
      <c r="N7" s="184">
        <v>9</v>
      </c>
      <c r="O7" s="184">
        <v>10</v>
      </c>
      <c r="P7" s="184">
        <v>11</v>
      </c>
      <c r="Q7" s="184">
        <v>12</v>
      </c>
      <c r="R7" s="184">
        <v>13</v>
      </c>
      <c r="S7" s="184">
        <v>14</v>
      </c>
      <c r="T7" s="184">
        <v>15</v>
      </c>
      <c r="U7" s="184">
        <v>16</v>
      </c>
      <c r="V7" s="184">
        <v>17</v>
      </c>
      <c r="W7" s="184">
        <v>18</v>
      </c>
      <c r="X7" s="184">
        <v>19</v>
      </c>
      <c r="Y7" s="184">
        <v>20</v>
      </c>
      <c r="Z7" s="184">
        <v>21</v>
      </c>
      <c r="AA7" s="184">
        <v>22</v>
      </c>
    </row>
    <row r="8" spans="1:27" s="178" customFormat="1" ht="23.1" customHeight="1">
      <c r="A8" s="185"/>
      <c r="B8" s="185"/>
      <c r="C8" s="185"/>
      <c r="D8" s="186"/>
      <c r="E8" s="187" t="s">
        <v>80</v>
      </c>
      <c r="F8" s="188">
        <f>G8+H8+I8+J8+K8+L8+M8+N8+O8+P8+Q8+R8+S8+T8+U8+V8+W8+X8+Y8+Z8+AA8</f>
        <v>72.319999999999993</v>
      </c>
      <c r="G8" s="188">
        <v>4</v>
      </c>
      <c r="H8" s="188">
        <v>2</v>
      </c>
      <c r="I8" s="188">
        <v>0.3</v>
      </c>
      <c r="J8" s="188">
        <v>0.1</v>
      </c>
      <c r="K8" s="188">
        <v>0.4</v>
      </c>
      <c r="L8" s="188">
        <v>0.3</v>
      </c>
      <c r="M8" s="188">
        <v>1.2</v>
      </c>
      <c r="N8" s="188">
        <v>0</v>
      </c>
      <c r="O8" s="188">
        <v>2</v>
      </c>
      <c r="P8" s="188">
        <v>50</v>
      </c>
      <c r="Q8" s="188">
        <v>1</v>
      </c>
      <c r="R8" s="188">
        <v>1</v>
      </c>
      <c r="S8" s="188">
        <v>1</v>
      </c>
      <c r="T8" s="188">
        <v>1.02</v>
      </c>
      <c r="U8" s="188">
        <v>1.02</v>
      </c>
      <c r="V8" s="191"/>
      <c r="W8" s="192"/>
      <c r="X8" s="192"/>
      <c r="Y8" s="191"/>
      <c r="Z8" s="191">
        <v>0.78</v>
      </c>
      <c r="AA8" s="192">
        <v>6.2</v>
      </c>
    </row>
    <row r="9" spans="1:27" ht="23.1" customHeight="1">
      <c r="A9" s="185"/>
      <c r="B9" s="185"/>
      <c r="C9" s="185"/>
      <c r="D9" s="186" t="s">
        <v>104</v>
      </c>
      <c r="E9" s="189" t="s">
        <v>93</v>
      </c>
      <c r="F9" s="188">
        <f>G9+H9+I9+J9+K9+L9+M9+N9+O9+P9+Q9+R9+S9+T9+U9+V9+W9+X9+Y9+Z9+AA9</f>
        <v>72.319999999999993</v>
      </c>
      <c r="G9" s="188">
        <v>4</v>
      </c>
      <c r="H9" s="188">
        <v>2</v>
      </c>
      <c r="I9" s="188">
        <v>0.3</v>
      </c>
      <c r="J9" s="188">
        <v>0.1</v>
      </c>
      <c r="K9" s="188">
        <v>0.4</v>
      </c>
      <c r="L9" s="188">
        <v>0.3</v>
      </c>
      <c r="M9" s="188">
        <v>1.2</v>
      </c>
      <c r="N9" s="188">
        <v>0</v>
      </c>
      <c r="O9" s="188">
        <v>2</v>
      </c>
      <c r="P9" s="188">
        <v>50</v>
      </c>
      <c r="Q9" s="188">
        <v>1</v>
      </c>
      <c r="R9" s="188">
        <v>1</v>
      </c>
      <c r="S9" s="188">
        <v>1</v>
      </c>
      <c r="T9" s="188">
        <v>1.02</v>
      </c>
      <c r="U9" s="188">
        <v>1.02</v>
      </c>
      <c r="V9" s="191"/>
      <c r="W9" s="192"/>
      <c r="X9" s="192"/>
      <c r="Y9" s="191"/>
      <c r="Z9" s="191">
        <v>0.78</v>
      </c>
      <c r="AA9" s="192">
        <v>6.2</v>
      </c>
    </row>
    <row r="10" spans="1:27" ht="23.1" customHeight="1">
      <c r="A10" s="185"/>
      <c r="B10" s="185"/>
      <c r="C10" s="185"/>
      <c r="D10" s="186" t="s">
        <v>94</v>
      </c>
      <c r="E10" s="189" t="s">
        <v>95</v>
      </c>
      <c r="F10" s="188">
        <f>G10+H10+I10+J10+K10+L10+M10+N10+O10+P10+Q10+R10+S10+T10+U10+V10+W10+X10+Y10+Z10+AA10</f>
        <v>72.319999999999993</v>
      </c>
      <c r="G10" s="188">
        <v>4</v>
      </c>
      <c r="H10" s="188">
        <v>2</v>
      </c>
      <c r="I10" s="188">
        <v>0.3</v>
      </c>
      <c r="J10" s="188">
        <v>0.1</v>
      </c>
      <c r="K10" s="188">
        <v>0.4</v>
      </c>
      <c r="L10" s="188">
        <v>0.3</v>
      </c>
      <c r="M10" s="188">
        <v>1.2</v>
      </c>
      <c r="N10" s="188">
        <v>0</v>
      </c>
      <c r="O10" s="188">
        <v>2</v>
      </c>
      <c r="P10" s="188">
        <v>50</v>
      </c>
      <c r="Q10" s="188">
        <v>1</v>
      </c>
      <c r="R10" s="188">
        <v>1</v>
      </c>
      <c r="S10" s="188">
        <v>1</v>
      </c>
      <c r="T10" s="188">
        <v>1.02</v>
      </c>
      <c r="U10" s="188">
        <v>1.02</v>
      </c>
      <c r="V10" s="191"/>
      <c r="W10" s="192"/>
      <c r="X10" s="192"/>
      <c r="Y10" s="191"/>
      <c r="Z10" s="191">
        <v>0.78</v>
      </c>
      <c r="AA10" s="192">
        <v>6.2</v>
      </c>
    </row>
    <row r="11" spans="1:27" ht="23.1" customHeight="1">
      <c r="A11" s="185" t="s">
        <v>105</v>
      </c>
      <c r="B11" s="185" t="s">
        <v>106</v>
      </c>
      <c r="C11" s="185" t="s">
        <v>107</v>
      </c>
      <c r="D11" s="186" t="s">
        <v>94</v>
      </c>
      <c r="E11" s="187" t="s">
        <v>204</v>
      </c>
      <c r="F11" s="188">
        <f>G11+H11+I11+J11+K11+L11+M11+N11+O11+P11+Q11+R11+S11+T11+U11+V11+W11+X11+Y11+Z11+AA11</f>
        <v>72.319999999999993</v>
      </c>
      <c r="G11" s="188">
        <v>4</v>
      </c>
      <c r="H11" s="188">
        <v>2</v>
      </c>
      <c r="I11" s="188">
        <v>0.3</v>
      </c>
      <c r="J11" s="188">
        <v>0.1</v>
      </c>
      <c r="K11" s="188">
        <v>0.4</v>
      </c>
      <c r="L11" s="188">
        <v>0.3</v>
      </c>
      <c r="M11" s="188">
        <v>1.2</v>
      </c>
      <c r="N11" s="188">
        <v>0</v>
      </c>
      <c r="O11" s="188">
        <v>2</v>
      </c>
      <c r="P11" s="188">
        <v>50</v>
      </c>
      <c r="Q11" s="188">
        <v>1</v>
      </c>
      <c r="R11" s="188">
        <v>1</v>
      </c>
      <c r="S11" s="188">
        <v>1</v>
      </c>
      <c r="T11" s="188">
        <v>1.02</v>
      </c>
      <c r="U11" s="188">
        <v>1.02</v>
      </c>
      <c r="V11" s="191"/>
      <c r="W11" s="192"/>
      <c r="X11" s="192">
        <v>0</v>
      </c>
      <c r="Y11" s="191"/>
      <c r="Z11" s="191">
        <v>0.78</v>
      </c>
      <c r="AA11" s="192">
        <v>6.2</v>
      </c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90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8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showGridLines="0" showZeros="0" view="pageBreakPreview" zoomScale="60" zoomScaleNormal="100" workbookViewId="0">
      <selection activeCell="I3" sqref="I3"/>
    </sheetView>
  </sheetViews>
  <sheetFormatPr defaultColWidth="9" defaultRowHeight="14.25"/>
  <cols>
    <col min="1" max="3" width="5.75" customWidth="1"/>
    <col min="5" max="5" width="17.5" customWidth="1"/>
    <col min="6" max="6" width="8.875" customWidth="1"/>
    <col min="7" max="7" width="10.625" customWidth="1"/>
    <col min="11" max="11" width="7.75" customWidth="1"/>
    <col min="12" max="12" width="6.75" customWidth="1"/>
    <col min="13" max="13" width="6.125" customWidth="1"/>
    <col min="14" max="15" width="6.375" customWidth="1"/>
    <col min="16" max="16" width="5.5" customWidth="1"/>
    <col min="18" max="18" width="7.75" customWidth="1"/>
    <col min="19" max="19" width="7.625" customWidth="1"/>
    <col min="20" max="20" width="12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262</v>
      </c>
    </row>
    <row r="2" spans="1:20" ht="33.75" customHeight="1">
      <c r="A2" s="434" t="s">
        <v>263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76" t="s">
        <v>77</v>
      </c>
      <c r="T3" s="476"/>
    </row>
    <row r="4" spans="1:20" ht="22.5" customHeight="1">
      <c r="A4" s="467" t="s">
        <v>98</v>
      </c>
      <c r="B4" s="467"/>
      <c r="C4" s="467"/>
      <c r="D4" s="433" t="s">
        <v>207</v>
      </c>
      <c r="E4" s="433" t="s">
        <v>142</v>
      </c>
      <c r="F4" s="439" t="s">
        <v>182</v>
      </c>
      <c r="G4" s="433" t="s">
        <v>144</v>
      </c>
      <c r="H4" s="433"/>
      <c r="I4" s="433"/>
      <c r="J4" s="433"/>
      <c r="K4" s="433"/>
      <c r="L4" s="433"/>
      <c r="M4" s="433"/>
      <c r="N4" s="433"/>
      <c r="O4" s="433"/>
      <c r="P4" s="433"/>
      <c r="Q4" s="433"/>
      <c r="R4" s="433" t="s">
        <v>147</v>
      </c>
      <c r="S4" s="433"/>
      <c r="T4" s="433"/>
    </row>
    <row r="5" spans="1:20" ht="14.25" customHeight="1">
      <c r="A5" s="467"/>
      <c r="B5" s="467"/>
      <c r="C5" s="467"/>
      <c r="D5" s="433"/>
      <c r="E5" s="433"/>
      <c r="F5" s="441"/>
      <c r="G5" s="433" t="s">
        <v>89</v>
      </c>
      <c r="H5" s="433" t="s">
        <v>208</v>
      </c>
      <c r="I5" s="433" t="s">
        <v>193</v>
      </c>
      <c r="J5" s="433" t="s">
        <v>194</v>
      </c>
      <c r="K5" s="433" t="s">
        <v>209</v>
      </c>
      <c r="L5" s="433" t="s">
        <v>192</v>
      </c>
      <c r="M5" s="433" t="s">
        <v>195</v>
      </c>
      <c r="N5" s="433" t="s">
        <v>210</v>
      </c>
      <c r="O5" s="433" t="s">
        <v>198</v>
      </c>
      <c r="P5" s="433" t="s">
        <v>211</v>
      </c>
      <c r="Q5" s="433" t="s">
        <v>212</v>
      </c>
      <c r="R5" s="433" t="s">
        <v>89</v>
      </c>
      <c r="S5" s="433" t="s">
        <v>213</v>
      </c>
      <c r="T5" s="433" t="s">
        <v>178</v>
      </c>
    </row>
    <row r="6" spans="1:20" ht="42.75" customHeight="1">
      <c r="A6" s="58" t="s">
        <v>101</v>
      </c>
      <c r="B6" s="58" t="s">
        <v>102</v>
      </c>
      <c r="C6" s="58" t="s">
        <v>103</v>
      </c>
      <c r="D6" s="433"/>
      <c r="E6" s="433"/>
      <c r="F6" s="440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</row>
    <row r="7" spans="1:20" s="55" customFormat="1" ht="28.5" customHeight="1">
      <c r="A7" s="60"/>
      <c r="B7" s="60"/>
      <c r="C7" s="60"/>
      <c r="D7" s="59"/>
      <c r="E7" s="60" t="s">
        <v>80</v>
      </c>
      <c r="F7" s="176">
        <f t="shared" ref="F7:F10" si="0">G7</f>
        <v>72.320000000000007</v>
      </c>
      <c r="G7" s="176">
        <f>H7+I7+J7+M7+L7+P7+Q7</f>
        <v>72.320000000000007</v>
      </c>
      <c r="H7" s="176">
        <v>11.12</v>
      </c>
      <c r="I7" s="176">
        <v>1</v>
      </c>
      <c r="J7" s="176">
        <v>1</v>
      </c>
      <c r="K7" s="176">
        <v>0</v>
      </c>
      <c r="L7" s="176">
        <v>50</v>
      </c>
      <c r="M7" s="176">
        <v>1</v>
      </c>
      <c r="N7" s="176">
        <v>0</v>
      </c>
      <c r="O7" s="176">
        <v>0</v>
      </c>
      <c r="P7" s="176">
        <v>2</v>
      </c>
      <c r="Q7" s="176">
        <v>6.2</v>
      </c>
      <c r="R7" s="176">
        <v>0</v>
      </c>
      <c r="S7" s="176">
        <v>0</v>
      </c>
      <c r="T7" s="176">
        <v>0</v>
      </c>
    </row>
    <row r="8" spans="1:20" ht="36.75" customHeight="1">
      <c r="A8" s="60"/>
      <c r="B8" s="60"/>
      <c r="C8" s="60"/>
      <c r="D8" s="59" t="s">
        <v>104</v>
      </c>
      <c r="E8" s="60" t="s">
        <v>93</v>
      </c>
      <c r="F8" s="176">
        <f t="shared" si="0"/>
        <v>72.320000000000007</v>
      </c>
      <c r="G8" s="176">
        <f t="shared" ref="G8:G10" si="1">H8+I8+J8+L8+M8+P8+Q8</f>
        <v>72.320000000000007</v>
      </c>
      <c r="H8" s="176">
        <v>11.12</v>
      </c>
      <c r="I8" s="176">
        <v>1</v>
      </c>
      <c r="J8" s="176">
        <v>1</v>
      </c>
      <c r="K8" s="176">
        <v>0</v>
      </c>
      <c r="L8" s="176">
        <v>50</v>
      </c>
      <c r="M8" s="176">
        <v>1</v>
      </c>
      <c r="N8" s="176">
        <v>0</v>
      </c>
      <c r="O8" s="176">
        <v>0</v>
      </c>
      <c r="P8" s="176">
        <v>2</v>
      </c>
      <c r="Q8" s="176">
        <v>6.2</v>
      </c>
      <c r="R8" s="176"/>
      <c r="S8" s="176"/>
      <c r="T8" s="176"/>
    </row>
    <row r="9" spans="1:20" ht="49.5" customHeight="1">
      <c r="A9" s="60"/>
      <c r="B9" s="60"/>
      <c r="C9" s="60"/>
      <c r="D9" s="59" t="s">
        <v>94</v>
      </c>
      <c r="E9" s="60" t="s">
        <v>214</v>
      </c>
      <c r="F9" s="176">
        <f t="shared" si="0"/>
        <v>72.320000000000007</v>
      </c>
      <c r="G9" s="176">
        <f t="shared" si="1"/>
        <v>72.320000000000007</v>
      </c>
      <c r="H9" s="176">
        <v>11.12</v>
      </c>
      <c r="I9" s="176">
        <v>1</v>
      </c>
      <c r="J9" s="176">
        <v>1</v>
      </c>
      <c r="K9" s="176">
        <v>0</v>
      </c>
      <c r="L9" s="176">
        <v>50</v>
      </c>
      <c r="M9" s="176">
        <v>1</v>
      </c>
      <c r="N9" s="176">
        <v>0</v>
      </c>
      <c r="O9" s="176">
        <v>0</v>
      </c>
      <c r="P9" s="176">
        <v>2</v>
      </c>
      <c r="Q9" s="176">
        <v>6.2</v>
      </c>
      <c r="R9" s="176">
        <v>0</v>
      </c>
      <c r="S9" s="176">
        <v>0</v>
      </c>
      <c r="T9" s="176">
        <v>0</v>
      </c>
    </row>
    <row r="10" spans="1:20" ht="41.25" customHeight="1">
      <c r="A10" s="177">
        <v>204</v>
      </c>
      <c r="B10" s="177">
        <v>6</v>
      </c>
      <c r="C10" s="177">
        <v>12</v>
      </c>
      <c r="D10" s="59" t="s">
        <v>94</v>
      </c>
      <c r="E10" s="60" t="s">
        <v>153</v>
      </c>
      <c r="F10" s="176">
        <f t="shared" si="0"/>
        <v>72.320000000000007</v>
      </c>
      <c r="G10" s="176">
        <f t="shared" si="1"/>
        <v>72.320000000000007</v>
      </c>
      <c r="H10" s="176">
        <v>11.12</v>
      </c>
      <c r="I10" s="176">
        <v>1</v>
      </c>
      <c r="J10" s="176">
        <v>1</v>
      </c>
      <c r="K10" s="176">
        <v>0</v>
      </c>
      <c r="L10" s="176">
        <v>50</v>
      </c>
      <c r="M10" s="176">
        <v>1</v>
      </c>
      <c r="N10" s="176">
        <v>0</v>
      </c>
      <c r="O10" s="176">
        <v>0</v>
      </c>
      <c r="P10" s="176">
        <v>2</v>
      </c>
      <c r="Q10" s="176">
        <v>6.2</v>
      </c>
      <c r="R10" s="176">
        <v>0</v>
      </c>
      <c r="S10" s="176">
        <v>0</v>
      </c>
      <c r="T10" s="176">
        <v>0</v>
      </c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8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5"/>
  <sheetViews>
    <sheetView showGridLines="0" showZeros="0" workbookViewId="0">
      <selection activeCell="I17" sqref="I17"/>
    </sheetView>
  </sheetViews>
  <sheetFormatPr defaultColWidth="9" defaultRowHeight="23.1" customHeight="1"/>
  <cols>
    <col min="1" max="3" width="4" style="169" customWidth="1"/>
    <col min="4" max="4" width="11.125" style="169" customWidth="1"/>
    <col min="5" max="5" width="30.125" style="169" customWidth="1"/>
    <col min="6" max="6" width="11.375" style="169" customWidth="1"/>
    <col min="7" max="12" width="10.375" style="169" customWidth="1"/>
    <col min="13" max="246" width="6.75" style="169" customWidth="1"/>
    <col min="247" max="252" width="6.75" style="170" customWidth="1"/>
    <col min="253" max="253" width="6.875" style="171" customWidth="1"/>
    <col min="254" max="16384" width="9" style="171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74" t="s">
        <v>264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96" t="s">
        <v>265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72"/>
      <c r="F3" s="5"/>
      <c r="G3" s="5"/>
      <c r="H3" s="172"/>
      <c r="I3" s="5"/>
      <c r="J3" s="497" t="s">
        <v>77</v>
      </c>
      <c r="K3" s="497"/>
      <c r="L3" s="497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98" t="s">
        <v>98</v>
      </c>
      <c r="B4" s="498"/>
      <c r="C4" s="498"/>
      <c r="D4" s="499" t="s">
        <v>141</v>
      </c>
      <c r="E4" s="499" t="s">
        <v>99</v>
      </c>
      <c r="F4" s="499" t="s">
        <v>182</v>
      </c>
      <c r="G4" s="500" t="s">
        <v>217</v>
      </c>
      <c r="H4" s="499" t="s">
        <v>218</v>
      </c>
      <c r="I4" s="499" t="s">
        <v>219</v>
      </c>
      <c r="J4" s="499" t="s">
        <v>220</v>
      </c>
      <c r="K4" s="499" t="s">
        <v>221</v>
      </c>
      <c r="L4" s="499" t="s">
        <v>203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99" t="s">
        <v>101</v>
      </c>
      <c r="B5" s="499" t="s">
        <v>102</v>
      </c>
      <c r="C5" s="499" t="s">
        <v>103</v>
      </c>
      <c r="D5" s="499"/>
      <c r="E5" s="499"/>
      <c r="F5" s="499"/>
      <c r="G5" s="500"/>
      <c r="H5" s="499"/>
      <c r="I5" s="499"/>
      <c r="J5" s="499"/>
      <c r="K5" s="499"/>
      <c r="L5" s="499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99"/>
      <c r="B6" s="499"/>
      <c r="C6" s="499"/>
      <c r="D6" s="499"/>
      <c r="E6" s="499"/>
      <c r="F6" s="499"/>
      <c r="G6" s="500"/>
      <c r="H6" s="499"/>
      <c r="I6" s="499"/>
      <c r="J6" s="499"/>
      <c r="K6" s="499"/>
      <c r="L6" s="499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73" t="s">
        <v>92</v>
      </c>
      <c r="B7" s="173" t="s">
        <v>92</v>
      </c>
      <c r="C7" s="173" t="s">
        <v>92</v>
      </c>
      <c r="D7" s="173" t="s">
        <v>92</v>
      </c>
      <c r="E7" s="173" t="s">
        <v>92</v>
      </c>
      <c r="F7" s="173">
        <v>1</v>
      </c>
      <c r="G7" s="173">
        <v>2</v>
      </c>
      <c r="H7" s="173">
        <v>3</v>
      </c>
      <c r="I7" s="173">
        <v>4</v>
      </c>
      <c r="J7" s="173">
        <v>5</v>
      </c>
      <c r="K7" s="173"/>
      <c r="L7" s="173">
        <v>6</v>
      </c>
      <c r="M7" s="172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ht="23.1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175"/>
      <c r="N8" s="5"/>
      <c r="O8" s="5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spans="1:252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7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175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175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75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/>
      <c r="B13"/>
      <c r="C13"/>
      <c r="D13"/>
      <c r="E13"/>
      <c r="F13"/>
      <c r="G13"/>
      <c r="H13"/>
      <c r="I13"/>
      <c r="J13"/>
      <c r="K13"/>
      <c r="L13"/>
      <c r="M13" s="17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/>
      <c r="B14"/>
      <c r="C14"/>
      <c r="D14"/>
      <c r="E14"/>
      <c r="F14"/>
      <c r="G14"/>
      <c r="H14"/>
      <c r="I14"/>
      <c r="J14"/>
      <c r="K14"/>
      <c r="L14"/>
      <c r="M14" s="17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/>
      <c r="B15"/>
      <c r="C15"/>
      <c r="D15"/>
      <c r="E15"/>
      <c r="F15"/>
      <c r="G15"/>
      <c r="H15"/>
      <c r="I15"/>
      <c r="J15"/>
      <c r="K15"/>
      <c r="L15"/>
      <c r="M15" s="17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8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6"/>
  <sheetViews>
    <sheetView showGridLines="0" showZeros="0" workbookViewId="0">
      <selection activeCell="X9" sqref="X9"/>
    </sheetView>
  </sheetViews>
  <sheetFormatPr defaultColWidth="9" defaultRowHeight="23.1" customHeight="1"/>
  <cols>
    <col min="1" max="1" width="8.375" style="358" customWidth="1"/>
    <col min="2" max="2" width="25.5" style="358" customWidth="1"/>
    <col min="3" max="12" width="9.875" style="358" customWidth="1"/>
    <col min="13" max="13" width="9.875" style="359" customWidth="1"/>
    <col min="14" max="255" width="6.75" style="358" customWidth="1"/>
    <col min="256" max="16384" width="9" style="360"/>
  </cols>
  <sheetData>
    <row r="1" spans="1:255" ht="23.1" customHeight="1">
      <c r="A1" s="5"/>
      <c r="B1" s="361"/>
      <c r="C1" s="361"/>
      <c r="D1" s="361"/>
      <c r="E1" s="361"/>
      <c r="F1" s="361"/>
      <c r="G1" s="361"/>
      <c r="H1" s="361"/>
      <c r="I1" s="361"/>
      <c r="J1" s="361"/>
      <c r="K1" s="5"/>
      <c r="L1" s="5"/>
      <c r="M1" s="37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97" t="s">
        <v>76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62"/>
      <c r="C3" s="362"/>
      <c r="D3" s="363"/>
      <c r="E3" s="363"/>
      <c r="F3" s="363"/>
      <c r="G3" s="362"/>
      <c r="H3" s="362"/>
      <c r="I3" s="362"/>
      <c r="J3" s="362"/>
      <c r="K3" s="5"/>
      <c r="L3" s="398" t="s">
        <v>77</v>
      </c>
      <c r="M3" s="39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401" t="s">
        <v>78</v>
      </c>
      <c r="B4" s="401" t="s">
        <v>79</v>
      </c>
      <c r="C4" s="402" t="s">
        <v>80</v>
      </c>
      <c r="D4" s="400" t="s">
        <v>81</v>
      </c>
      <c r="E4" s="400"/>
      <c r="F4" s="400"/>
      <c r="G4" s="401" t="s">
        <v>82</v>
      </c>
      <c r="H4" s="401" t="s">
        <v>83</v>
      </c>
      <c r="I4" s="401" t="s">
        <v>84</v>
      </c>
      <c r="J4" s="401" t="s">
        <v>85</v>
      </c>
      <c r="K4" s="401" t="s">
        <v>86</v>
      </c>
      <c r="L4" s="403" t="s">
        <v>87</v>
      </c>
      <c r="M4" s="404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401"/>
      <c r="B5" s="401"/>
      <c r="C5" s="401"/>
      <c r="D5" s="364" t="s">
        <v>89</v>
      </c>
      <c r="E5" s="364" t="s">
        <v>90</v>
      </c>
      <c r="F5" s="364" t="s">
        <v>91</v>
      </c>
      <c r="G5" s="401"/>
      <c r="H5" s="401"/>
      <c r="I5" s="401"/>
      <c r="J5" s="401"/>
      <c r="K5" s="401"/>
      <c r="L5" s="401"/>
      <c r="M5" s="40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365" t="s">
        <v>92</v>
      </c>
      <c r="B6" s="365" t="s">
        <v>92</v>
      </c>
      <c r="C6" s="365">
        <v>1</v>
      </c>
      <c r="D6" s="365">
        <v>2</v>
      </c>
      <c r="E6" s="365">
        <v>3</v>
      </c>
      <c r="F6" s="365">
        <v>4</v>
      </c>
      <c r="G6" s="365">
        <v>5</v>
      </c>
      <c r="H6" s="365">
        <v>6</v>
      </c>
      <c r="I6" s="365">
        <v>7</v>
      </c>
      <c r="J6" s="365">
        <v>8</v>
      </c>
      <c r="K6" s="365">
        <v>9</v>
      </c>
      <c r="L6" s="365">
        <v>10</v>
      </c>
      <c r="M6" s="374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357" customFormat="1" ht="23.25" customHeight="1">
      <c r="A7" s="366"/>
      <c r="B7" s="318" t="s">
        <v>80</v>
      </c>
      <c r="C7" s="349">
        <v>186.99</v>
      </c>
      <c r="D7" s="349">
        <v>186.99</v>
      </c>
      <c r="E7" s="349">
        <v>186.99</v>
      </c>
      <c r="F7" s="367"/>
      <c r="G7" s="367">
        <v>0</v>
      </c>
      <c r="H7" s="367">
        <v>0</v>
      </c>
      <c r="I7" s="367">
        <v>0</v>
      </c>
      <c r="J7" s="367">
        <v>0</v>
      </c>
      <c r="K7" s="367">
        <v>0</v>
      </c>
      <c r="L7" s="367">
        <v>0</v>
      </c>
      <c r="M7" s="375">
        <v>0</v>
      </c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  <c r="FH7" s="55"/>
      <c r="FI7" s="55"/>
      <c r="FJ7" s="55"/>
      <c r="FK7" s="55"/>
      <c r="FL7" s="55"/>
      <c r="FM7" s="55"/>
      <c r="FN7" s="55"/>
      <c r="FO7" s="55"/>
      <c r="FP7" s="55"/>
      <c r="FQ7" s="55"/>
      <c r="FR7" s="55"/>
      <c r="FS7" s="55"/>
      <c r="FT7" s="55"/>
      <c r="FU7" s="55"/>
      <c r="FV7" s="55"/>
      <c r="FW7" s="55"/>
      <c r="FX7" s="55"/>
      <c r="FY7" s="55"/>
      <c r="FZ7" s="55"/>
      <c r="GA7" s="55"/>
      <c r="GB7" s="55"/>
      <c r="GC7" s="55"/>
      <c r="GD7" s="55"/>
      <c r="GE7" s="55"/>
      <c r="GF7" s="55"/>
      <c r="GG7" s="55"/>
      <c r="GH7" s="55"/>
      <c r="GI7" s="55"/>
      <c r="GJ7" s="55"/>
      <c r="GK7" s="55"/>
      <c r="GL7" s="55"/>
      <c r="GM7" s="55"/>
      <c r="GN7" s="55"/>
      <c r="GO7" s="55"/>
      <c r="GP7" s="55"/>
      <c r="GQ7" s="55"/>
      <c r="GR7" s="55"/>
      <c r="GS7" s="55"/>
      <c r="GT7" s="55"/>
      <c r="GU7" s="55"/>
      <c r="GV7" s="55"/>
      <c r="GW7" s="55"/>
      <c r="GX7" s="55"/>
      <c r="GY7" s="55"/>
      <c r="GZ7" s="55"/>
      <c r="HA7" s="55"/>
      <c r="HB7" s="55"/>
      <c r="HC7" s="55"/>
      <c r="HD7" s="55"/>
      <c r="HE7" s="55"/>
      <c r="HF7" s="55"/>
      <c r="HG7" s="55"/>
      <c r="HH7" s="55"/>
      <c r="HI7" s="55"/>
      <c r="HJ7" s="55"/>
      <c r="HK7" s="55"/>
      <c r="HL7" s="55"/>
      <c r="HM7" s="55"/>
      <c r="HN7" s="55"/>
      <c r="HO7" s="55"/>
      <c r="HP7" s="55"/>
      <c r="HQ7" s="55"/>
      <c r="HR7" s="55"/>
      <c r="HS7" s="55"/>
      <c r="HT7" s="55"/>
      <c r="HU7" s="55"/>
      <c r="HV7" s="55"/>
      <c r="HW7" s="55"/>
      <c r="HX7" s="55"/>
      <c r="HY7" s="55"/>
      <c r="HZ7" s="55"/>
      <c r="IA7" s="55"/>
      <c r="IB7" s="55"/>
      <c r="IC7" s="55"/>
      <c r="ID7" s="55"/>
      <c r="IE7" s="55"/>
      <c r="IF7" s="55"/>
      <c r="IG7" s="55"/>
      <c r="IH7" s="55"/>
      <c r="II7" s="55"/>
      <c r="IJ7" s="55"/>
      <c r="IK7" s="55"/>
      <c r="IL7" s="55"/>
      <c r="IM7" s="55"/>
      <c r="IN7" s="55"/>
      <c r="IO7" s="55"/>
      <c r="IP7" s="55"/>
      <c r="IQ7" s="55"/>
      <c r="IR7" s="55"/>
      <c r="IS7" s="55"/>
      <c r="IT7" s="55"/>
      <c r="IU7" s="55"/>
    </row>
    <row r="8" spans="1:255" ht="23.25" customHeight="1">
      <c r="A8" s="368"/>
      <c r="B8" s="318" t="s">
        <v>93</v>
      </c>
      <c r="C8" s="349">
        <v>186.99</v>
      </c>
      <c r="D8" s="349">
        <v>186.99</v>
      </c>
      <c r="E8" s="349">
        <v>186.99</v>
      </c>
      <c r="F8" s="369"/>
      <c r="G8" s="369">
        <v>0</v>
      </c>
      <c r="H8" s="369">
        <v>0</v>
      </c>
      <c r="I8" s="369">
        <v>0</v>
      </c>
      <c r="J8" s="369">
        <v>0</v>
      </c>
      <c r="K8" s="369">
        <v>0</v>
      </c>
      <c r="L8" s="369">
        <v>0</v>
      </c>
      <c r="M8" s="375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66" t="s">
        <v>94</v>
      </c>
      <c r="B9" s="370" t="s">
        <v>95</v>
      </c>
      <c r="C9" s="349">
        <v>186.99</v>
      </c>
      <c r="D9" s="349">
        <v>186.99</v>
      </c>
      <c r="E9" s="349">
        <v>186.99</v>
      </c>
      <c r="F9" s="371"/>
      <c r="G9" s="371"/>
      <c r="H9" s="371"/>
      <c r="I9" s="371"/>
      <c r="J9" s="371"/>
      <c r="K9" s="371"/>
      <c r="L9" s="371"/>
      <c r="M9" s="37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72"/>
      <c r="C11" s="5"/>
      <c r="D11" s="372"/>
      <c r="E11" s="5"/>
      <c r="F11" s="5"/>
      <c r="G11" s="372"/>
      <c r="H11" s="372"/>
      <c r="I11" s="372"/>
      <c r="J11" s="372"/>
      <c r="K11" s="372"/>
      <c r="L11" s="372"/>
      <c r="M11" s="37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72"/>
      <c r="G12" s="5"/>
      <c r="H12" s="5"/>
      <c r="I12" s="372"/>
      <c r="J12" s="372"/>
      <c r="K12" s="5"/>
      <c r="L12" s="5"/>
      <c r="M12" s="377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72"/>
      <c r="J13" s="5"/>
      <c r="K13" s="5"/>
      <c r="L13" s="5"/>
      <c r="M13" s="377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 s="29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72"/>
      <c r="G15" s="5"/>
      <c r="H15" s="5"/>
      <c r="I15" s="5"/>
      <c r="J15" s="5"/>
      <c r="K15" s="5"/>
      <c r="L15" s="5"/>
      <c r="M15" s="37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72"/>
      <c r="G16"/>
      <c r="H16"/>
      <c r="I16"/>
      <c r="J16"/>
      <c r="K16"/>
      <c r="L16"/>
      <c r="M16" s="29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8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 r:id="rId1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showGridLines="0" showZeros="0" workbookViewId="0">
      <selection activeCell="K19" sqref="K1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266</v>
      </c>
    </row>
    <row r="2" spans="1:11" ht="31.5" customHeight="1">
      <c r="A2" s="434" t="s">
        <v>267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76" t="s">
        <v>77</v>
      </c>
      <c r="K3" s="476"/>
    </row>
    <row r="4" spans="1:11" ht="33" customHeight="1">
      <c r="A4" s="457" t="s">
        <v>98</v>
      </c>
      <c r="B4" s="457"/>
      <c r="C4" s="457"/>
      <c r="D4" s="433" t="s">
        <v>207</v>
      </c>
      <c r="E4" s="433" t="s">
        <v>142</v>
      </c>
      <c r="F4" s="433" t="s">
        <v>130</v>
      </c>
      <c r="G4" s="433"/>
      <c r="H4" s="433"/>
      <c r="I4" s="433"/>
      <c r="J4" s="433"/>
      <c r="K4" s="433"/>
    </row>
    <row r="5" spans="1:11" ht="14.25" customHeight="1">
      <c r="A5" s="433" t="s">
        <v>101</v>
      </c>
      <c r="B5" s="433" t="s">
        <v>102</v>
      </c>
      <c r="C5" s="433" t="s">
        <v>103</v>
      </c>
      <c r="D5" s="433"/>
      <c r="E5" s="433"/>
      <c r="F5" s="433" t="s">
        <v>89</v>
      </c>
      <c r="G5" s="433" t="s">
        <v>224</v>
      </c>
      <c r="H5" s="433" t="s">
        <v>221</v>
      </c>
      <c r="I5" s="433" t="s">
        <v>225</v>
      </c>
      <c r="J5" s="433" t="s">
        <v>226</v>
      </c>
      <c r="K5" s="433" t="s">
        <v>227</v>
      </c>
    </row>
    <row r="6" spans="1:11" ht="32.25" customHeight="1">
      <c r="A6" s="433"/>
      <c r="B6" s="433"/>
      <c r="C6" s="433"/>
      <c r="D6" s="433"/>
      <c r="E6" s="433"/>
      <c r="F6" s="433"/>
      <c r="G6" s="433"/>
      <c r="H6" s="433"/>
      <c r="I6" s="433"/>
      <c r="J6" s="433"/>
      <c r="K6" s="433"/>
    </row>
    <row r="7" spans="1:11" ht="24.75" customHeight="1">
      <c r="A7" s="60"/>
      <c r="B7" s="60"/>
      <c r="C7" s="60"/>
      <c r="D7" s="59"/>
      <c r="E7" s="60"/>
      <c r="F7" s="168"/>
      <c r="G7" s="168"/>
      <c r="H7" s="168"/>
      <c r="I7" s="168"/>
      <c r="J7" s="168"/>
      <c r="K7" s="16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8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showGridLines="0" showZeros="0" workbookViewId="0">
      <selection activeCell="J13" sqref="J13"/>
    </sheetView>
  </sheetViews>
  <sheetFormatPr defaultColWidth="9" defaultRowHeight="12.75" customHeight="1"/>
  <cols>
    <col min="1" max="1" width="8.75" style="147" customWidth="1"/>
    <col min="2" max="2" width="15.875" style="147" customWidth="1"/>
    <col min="3" max="3" width="21.75" style="147" customWidth="1"/>
    <col min="4" max="5" width="11.125" style="147" customWidth="1"/>
    <col min="6" max="14" width="10.125" style="147" customWidth="1"/>
    <col min="15" max="255" width="6.875" style="147" customWidth="1"/>
    <col min="256" max="16384" width="9" style="147"/>
  </cols>
  <sheetData>
    <row r="1" spans="1:14" ht="23.1" customHeight="1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60"/>
      <c r="L1" s="161"/>
      <c r="M1" s="5"/>
      <c r="N1" s="162" t="s">
        <v>268</v>
      </c>
    </row>
    <row r="2" spans="1:14" ht="23.1" customHeight="1">
      <c r="A2" s="501" t="s">
        <v>269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  <c r="N2" s="501"/>
    </row>
    <row r="3" spans="1:14" ht="23.1" customHeight="1">
      <c r="A3" s="149"/>
      <c r="B3" s="150"/>
      <c r="C3" s="150"/>
      <c r="D3" s="149"/>
      <c r="E3" s="150"/>
      <c r="F3" s="150"/>
      <c r="G3" s="150"/>
      <c r="H3" s="149"/>
      <c r="I3" s="149"/>
      <c r="J3" s="149"/>
      <c r="K3" s="160"/>
      <c r="L3" s="163"/>
      <c r="M3" s="5"/>
      <c r="N3" s="164" t="s">
        <v>77</v>
      </c>
    </row>
    <row r="4" spans="1:14" ht="23.1" customHeight="1">
      <c r="A4" s="503" t="s">
        <v>270</v>
      </c>
      <c r="B4" s="503" t="s">
        <v>142</v>
      </c>
      <c r="C4" s="504" t="s">
        <v>271</v>
      </c>
      <c r="D4" s="505" t="s">
        <v>100</v>
      </c>
      <c r="E4" s="502" t="s">
        <v>81</v>
      </c>
      <c r="F4" s="502"/>
      <c r="G4" s="502"/>
      <c r="H4" s="506" t="s">
        <v>82</v>
      </c>
      <c r="I4" s="503" t="s">
        <v>83</v>
      </c>
      <c r="J4" s="503" t="s">
        <v>84</v>
      </c>
      <c r="K4" s="503" t="s">
        <v>85</v>
      </c>
      <c r="L4" s="507" t="s">
        <v>86</v>
      </c>
      <c r="M4" s="508" t="s">
        <v>87</v>
      </c>
      <c r="N4" s="509" t="s">
        <v>88</v>
      </c>
    </row>
    <row r="5" spans="1:14" ht="36" customHeight="1">
      <c r="A5" s="503"/>
      <c r="B5" s="503"/>
      <c r="C5" s="504"/>
      <c r="D5" s="503"/>
      <c r="E5" s="151" t="s">
        <v>89</v>
      </c>
      <c r="F5" s="151" t="s">
        <v>90</v>
      </c>
      <c r="G5" s="151" t="s">
        <v>91</v>
      </c>
      <c r="H5" s="503"/>
      <c r="I5" s="503"/>
      <c r="J5" s="503"/>
      <c r="K5" s="503"/>
      <c r="L5" s="505"/>
      <c r="M5" s="508"/>
      <c r="N5" s="509"/>
    </row>
    <row r="6" spans="1:14" ht="23.1" customHeight="1">
      <c r="A6" s="152" t="s">
        <v>92</v>
      </c>
      <c r="B6" s="152" t="s">
        <v>92</v>
      </c>
      <c r="C6" s="152" t="s">
        <v>92</v>
      </c>
      <c r="D6" s="152">
        <v>1</v>
      </c>
      <c r="E6" s="152">
        <v>2</v>
      </c>
      <c r="F6" s="152">
        <v>3</v>
      </c>
      <c r="G6" s="152">
        <v>4</v>
      </c>
      <c r="H6" s="152">
        <v>5</v>
      </c>
      <c r="I6" s="152">
        <v>6</v>
      </c>
      <c r="J6" s="152">
        <v>7</v>
      </c>
      <c r="K6" s="152">
        <v>8</v>
      </c>
      <c r="L6" s="152">
        <v>9</v>
      </c>
      <c r="M6" s="165">
        <v>10</v>
      </c>
      <c r="N6" s="166">
        <v>11</v>
      </c>
    </row>
    <row r="7" spans="1:14" s="146" customFormat="1" ht="23.25" customHeight="1">
      <c r="A7" s="153"/>
      <c r="B7" s="154"/>
      <c r="C7" s="155"/>
      <c r="D7" s="156"/>
      <c r="E7" s="157"/>
      <c r="F7" s="156"/>
      <c r="G7" s="158"/>
      <c r="H7" s="158">
        <v>0</v>
      </c>
      <c r="I7" s="158">
        <v>0</v>
      </c>
      <c r="J7" s="158">
        <v>0</v>
      </c>
      <c r="K7" s="158">
        <v>0</v>
      </c>
      <c r="L7" s="157">
        <v>0</v>
      </c>
      <c r="M7" s="167">
        <v>0</v>
      </c>
      <c r="N7" s="157">
        <v>0</v>
      </c>
    </row>
    <row r="8" spans="1:14" ht="23.25" customHeight="1">
      <c r="A8" s="159"/>
      <c r="B8" s="159"/>
      <c r="C8" s="159"/>
      <c r="D8" s="160"/>
      <c r="E8" s="159"/>
      <c r="F8" s="160"/>
      <c r="G8" s="159"/>
      <c r="H8" s="159"/>
      <c r="I8" s="159"/>
      <c r="J8" s="159"/>
      <c r="K8" s="159"/>
      <c r="L8" s="159"/>
      <c r="M8" s="159"/>
      <c r="N8" s="159"/>
    </row>
    <row r="9" spans="1:14" ht="23.25" customHeight="1">
      <c r="A9" s="159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</row>
    <row r="10" spans="1:14" ht="23.25" customHeight="1">
      <c r="A10" s="159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60"/>
    </row>
    <row r="11" spans="1:14" ht="23.25" customHeight="1">
      <c r="A11" s="159"/>
      <c r="B11" s="159"/>
      <c r="C11" s="159"/>
      <c r="D11" s="160"/>
      <c r="E11" s="160"/>
      <c r="F11" s="159"/>
      <c r="G11" s="159"/>
      <c r="H11" s="159"/>
      <c r="I11" s="160"/>
      <c r="J11" s="159"/>
      <c r="K11" s="159"/>
      <c r="L11" s="159"/>
      <c r="M11" s="159"/>
      <c r="N11" s="160"/>
    </row>
    <row r="12" spans="1:14" ht="23.25" customHeight="1">
      <c r="A12" s="159"/>
      <c r="B12" s="159"/>
      <c r="C12" s="159"/>
      <c r="D12" s="160"/>
      <c r="E12" s="160"/>
      <c r="F12" s="160"/>
      <c r="G12" s="159"/>
      <c r="H12" s="160"/>
      <c r="I12" s="160"/>
      <c r="J12" s="159"/>
      <c r="K12" s="159"/>
      <c r="L12" s="160"/>
      <c r="M12" s="159"/>
      <c r="N12" s="160"/>
    </row>
    <row r="13" spans="1:14" ht="23.25" customHeight="1">
      <c r="A13" s="160"/>
      <c r="B13" s="160"/>
      <c r="C13" s="159"/>
      <c r="D13" s="160"/>
      <c r="E13" s="160"/>
      <c r="F13" s="160"/>
      <c r="G13" s="159"/>
      <c r="H13" s="160"/>
      <c r="I13" s="160"/>
      <c r="J13" s="159"/>
      <c r="K13" s="160"/>
      <c r="L13" s="160"/>
      <c r="M13" s="160"/>
      <c r="N13" s="160"/>
    </row>
    <row r="14" spans="1:14" ht="23.1" customHeight="1">
      <c r="A14" s="160"/>
      <c r="B14" s="160"/>
      <c r="C14" s="160"/>
      <c r="D14" s="160"/>
      <c r="E14" s="160"/>
      <c r="F14" s="160"/>
      <c r="G14" s="159"/>
      <c r="H14" s="160"/>
      <c r="I14" s="160"/>
      <c r="J14" s="160"/>
      <c r="K14" s="160"/>
      <c r="L14" s="160"/>
      <c r="M14" s="160"/>
      <c r="N14" s="160"/>
    </row>
    <row r="15" spans="1:14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spans="1:1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spans="1:14" ht="23.1" customHeight="1">
      <c r="A17" s="160"/>
      <c r="B17" s="160"/>
      <c r="C17" s="160"/>
      <c r="D17" s="160"/>
      <c r="E17" s="160"/>
      <c r="F17" s="160"/>
      <c r="G17" s="160"/>
      <c r="H17" s="160"/>
      <c r="I17" s="159"/>
      <c r="J17" s="160"/>
      <c r="K17" s="160"/>
      <c r="L17" s="160"/>
      <c r="M17" s="160"/>
      <c r="N17" s="16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8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"/>
  <sheetViews>
    <sheetView showGridLines="0" showZeros="0" view="pageBreakPreview" zoomScale="60" zoomScaleNormal="100" workbookViewId="0">
      <selection activeCell="V8" sqref="V8"/>
    </sheetView>
  </sheetViews>
  <sheetFormatPr defaultColWidth="9" defaultRowHeight="12.75" customHeight="1"/>
  <cols>
    <col min="1" max="3" width="4" style="115" customWidth="1"/>
    <col min="4" max="4" width="9.625" style="115" customWidth="1"/>
    <col min="5" max="5" width="23.125" style="115" customWidth="1"/>
    <col min="6" max="6" width="8.875" style="115" customWidth="1"/>
    <col min="7" max="7" width="8.125" style="115" customWidth="1"/>
    <col min="8" max="10" width="7.125" style="115" customWidth="1"/>
    <col min="11" max="11" width="7.75" style="115" customWidth="1"/>
    <col min="12" max="19" width="7.125" style="115" customWidth="1"/>
    <col min="20" max="21" width="7.25" style="115" customWidth="1"/>
    <col min="22" max="16384" width="9" style="115"/>
  </cols>
  <sheetData>
    <row r="1" spans="1:21" ht="24.75" customHeight="1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/>
      <c r="S1" s="139"/>
      <c r="T1" s="139"/>
      <c r="U1" s="116" t="s">
        <v>272</v>
      </c>
    </row>
    <row r="2" spans="1:21" ht="24.75" customHeight="1">
      <c r="A2" s="514" t="s">
        <v>273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  <c r="T2" s="514"/>
      <c r="U2" s="514"/>
    </row>
    <row r="3" spans="1:21" ht="24.75" customHeight="1">
      <c r="A3" s="117"/>
      <c r="B3" s="118"/>
      <c r="C3" s="119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40"/>
      <c r="R3" s="140"/>
      <c r="S3" s="141"/>
      <c r="T3" s="515" t="s">
        <v>77</v>
      </c>
      <c r="U3" s="515"/>
    </row>
    <row r="4" spans="1:21" ht="24.75" customHeight="1">
      <c r="A4" s="120" t="s">
        <v>121</v>
      </c>
      <c r="B4" s="120"/>
      <c r="C4" s="121"/>
      <c r="D4" s="519" t="s">
        <v>78</v>
      </c>
      <c r="E4" s="519" t="s">
        <v>99</v>
      </c>
      <c r="F4" s="520" t="s">
        <v>122</v>
      </c>
      <c r="G4" s="122" t="s">
        <v>123</v>
      </c>
      <c r="H4" s="120"/>
      <c r="I4" s="120"/>
      <c r="J4" s="121"/>
      <c r="K4" s="516" t="s">
        <v>124</v>
      </c>
      <c r="L4" s="517"/>
      <c r="M4" s="517"/>
      <c r="N4" s="517"/>
      <c r="O4" s="517"/>
      <c r="P4" s="517"/>
      <c r="Q4" s="517"/>
      <c r="R4" s="518"/>
      <c r="S4" s="510" t="s">
        <v>125</v>
      </c>
      <c r="T4" s="513" t="s">
        <v>126</v>
      </c>
      <c r="U4" s="513" t="s">
        <v>127</v>
      </c>
    </row>
    <row r="5" spans="1:21" ht="24.75" customHeight="1">
      <c r="A5" s="516" t="s">
        <v>101</v>
      </c>
      <c r="B5" s="519" t="s">
        <v>102</v>
      </c>
      <c r="C5" s="519" t="s">
        <v>103</v>
      </c>
      <c r="D5" s="519"/>
      <c r="E5" s="519"/>
      <c r="F5" s="520"/>
      <c r="G5" s="519" t="s">
        <v>80</v>
      </c>
      <c r="H5" s="519" t="s">
        <v>128</v>
      </c>
      <c r="I5" s="519" t="s">
        <v>129</v>
      </c>
      <c r="J5" s="520" t="s">
        <v>130</v>
      </c>
      <c r="K5" s="521" t="s">
        <v>80</v>
      </c>
      <c r="L5" s="482" t="s">
        <v>131</v>
      </c>
      <c r="M5" s="482" t="s">
        <v>132</v>
      </c>
      <c r="N5" s="482" t="s">
        <v>133</v>
      </c>
      <c r="O5" s="482" t="s">
        <v>134</v>
      </c>
      <c r="P5" s="482" t="s">
        <v>135</v>
      </c>
      <c r="Q5" s="482" t="s">
        <v>136</v>
      </c>
      <c r="R5" s="482" t="s">
        <v>137</v>
      </c>
      <c r="S5" s="511"/>
      <c r="T5" s="513"/>
      <c r="U5" s="513"/>
    </row>
    <row r="6" spans="1:21" ht="30.75" customHeight="1">
      <c r="A6" s="516"/>
      <c r="B6" s="519"/>
      <c r="C6" s="519"/>
      <c r="D6" s="519"/>
      <c r="E6" s="520"/>
      <c r="F6" s="123" t="s">
        <v>100</v>
      </c>
      <c r="G6" s="519"/>
      <c r="H6" s="519"/>
      <c r="I6" s="519"/>
      <c r="J6" s="520"/>
      <c r="K6" s="522"/>
      <c r="L6" s="482"/>
      <c r="M6" s="482"/>
      <c r="N6" s="482"/>
      <c r="O6" s="482"/>
      <c r="P6" s="482"/>
      <c r="Q6" s="482"/>
      <c r="R6" s="482"/>
      <c r="S6" s="512"/>
      <c r="T6" s="513"/>
      <c r="U6" s="513"/>
    </row>
    <row r="7" spans="1:21" ht="24.75" customHeight="1">
      <c r="A7" s="124" t="s">
        <v>92</v>
      </c>
      <c r="B7" s="124" t="s">
        <v>92</v>
      </c>
      <c r="C7" s="124" t="s">
        <v>92</v>
      </c>
      <c r="D7" s="124" t="s">
        <v>92</v>
      </c>
      <c r="E7" s="124" t="s">
        <v>92</v>
      </c>
      <c r="F7" s="125">
        <v>1</v>
      </c>
      <c r="G7" s="124">
        <v>2</v>
      </c>
      <c r="H7" s="124">
        <v>3</v>
      </c>
      <c r="I7" s="124">
        <v>4</v>
      </c>
      <c r="J7" s="124">
        <v>5</v>
      </c>
      <c r="K7" s="124">
        <v>6</v>
      </c>
      <c r="L7" s="124">
        <v>7</v>
      </c>
      <c r="M7" s="124">
        <v>8</v>
      </c>
      <c r="N7" s="124">
        <v>9</v>
      </c>
      <c r="O7" s="124">
        <v>10</v>
      </c>
      <c r="P7" s="124">
        <v>11</v>
      </c>
      <c r="Q7" s="124">
        <v>12</v>
      </c>
      <c r="R7" s="124">
        <v>13</v>
      </c>
      <c r="S7" s="124">
        <v>14</v>
      </c>
      <c r="T7" s="125">
        <v>15</v>
      </c>
      <c r="U7" s="125">
        <v>16</v>
      </c>
    </row>
    <row r="8" spans="1:21" s="114" customFormat="1" ht="24.75" customHeight="1">
      <c r="A8" s="126"/>
      <c r="B8" s="126"/>
      <c r="C8" s="127"/>
      <c r="D8" s="128"/>
      <c r="E8" s="129"/>
      <c r="F8" s="130"/>
      <c r="G8" s="131"/>
      <c r="H8" s="131"/>
      <c r="I8" s="131"/>
      <c r="J8" s="131"/>
      <c r="K8" s="131"/>
      <c r="L8" s="131"/>
      <c r="M8" s="138"/>
      <c r="N8" s="131"/>
      <c r="O8" s="131"/>
      <c r="P8" s="131"/>
      <c r="Q8" s="131"/>
      <c r="R8" s="131"/>
      <c r="S8" s="142"/>
      <c r="T8" s="142"/>
      <c r="U8" s="143"/>
    </row>
    <row r="9" spans="1:21" ht="24.75" customHeight="1">
      <c r="A9" s="132"/>
      <c r="B9" s="132"/>
      <c r="C9" s="132"/>
      <c r="D9" s="132"/>
      <c r="E9" s="133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44"/>
      <c r="T9" s="144"/>
      <c r="U9" s="144"/>
    </row>
    <row r="10" spans="1:21" ht="18.95" customHeight="1">
      <c r="A10" s="132"/>
      <c r="B10" s="132"/>
      <c r="C10" s="132"/>
      <c r="D10" s="132"/>
      <c r="E10" s="133"/>
      <c r="F10" s="134"/>
      <c r="G10" s="135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44"/>
      <c r="T10" s="144"/>
      <c r="U10" s="144"/>
    </row>
    <row r="11" spans="1:21" ht="18.95" customHeight="1">
      <c r="A11" s="136"/>
      <c r="B11" s="132"/>
      <c r="C11" s="132"/>
      <c r="D11" s="132"/>
      <c r="E11" s="133"/>
      <c r="F11" s="134"/>
      <c r="G11" s="135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44"/>
      <c r="T11" s="144"/>
      <c r="U11" s="144"/>
    </row>
    <row r="12" spans="1:21" ht="18.95" customHeight="1">
      <c r="A12" s="136"/>
      <c r="B12" s="132"/>
      <c r="C12" s="132"/>
      <c r="D12" s="132"/>
      <c r="E12" s="133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44"/>
      <c r="T12" s="144"/>
      <c r="U12" s="145"/>
    </row>
    <row r="13" spans="1:21" ht="18.95" customHeight="1">
      <c r="A13" s="136"/>
      <c r="B13" s="136"/>
      <c r="C13" s="132"/>
      <c r="D13" s="132"/>
      <c r="E13" s="133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44"/>
      <c r="T13" s="144"/>
      <c r="U13" s="145"/>
    </row>
    <row r="14" spans="1:21" ht="18.95" customHeight="1">
      <c r="A14" s="136"/>
      <c r="B14" s="136"/>
      <c r="C14" s="136"/>
      <c r="D14" s="132"/>
      <c r="E14" s="133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44"/>
      <c r="T14" s="144"/>
      <c r="U14" s="145"/>
    </row>
    <row r="15" spans="1:21" ht="18.95" customHeight="1">
      <c r="A15" s="136"/>
      <c r="B15" s="136"/>
      <c r="C15" s="136"/>
      <c r="D15" s="132"/>
      <c r="E15" s="133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44"/>
      <c r="T15" s="145"/>
      <c r="U15" s="145"/>
    </row>
    <row r="16" spans="1:21" ht="18.95" customHeight="1">
      <c r="A16" s="136"/>
      <c r="B16" s="136"/>
      <c r="C16" s="136"/>
      <c r="D16" s="136"/>
      <c r="E16" s="137"/>
      <c r="F16" s="134"/>
      <c r="G16" s="135"/>
      <c r="H16" s="135"/>
      <c r="I16" s="135"/>
      <c r="J16" s="135"/>
      <c r="K16" s="135"/>
      <c r="L16" s="135"/>
      <c r="M16" s="135"/>
      <c r="N16" s="135"/>
      <c r="O16" s="135"/>
      <c r="P16" s="134"/>
      <c r="Q16" s="134"/>
      <c r="R16" s="134"/>
      <c r="S16" s="145"/>
      <c r="T16" s="145"/>
      <c r="U16" s="14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8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view="pageBreakPreview" zoomScale="60" zoomScaleNormal="100" workbookViewId="0"/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63" t="s">
        <v>274</v>
      </c>
    </row>
    <row r="2" spans="1:21" ht="24.75" customHeight="1">
      <c r="A2" s="434" t="s">
        <v>275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21" ht="19.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23" t="s">
        <v>77</v>
      </c>
      <c r="U3" s="523"/>
    </row>
    <row r="4" spans="1:21" ht="27.75" customHeight="1">
      <c r="A4" s="436" t="s">
        <v>121</v>
      </c>
      <c r="B4" s="437"/>
      <c r="C4" s="438"/>
      <c r="D4" s="439" t="s">
        <v>141</v>
      </c>
      <c r="E4" s="439" t="s">
        <v>142</v>
      </c>
      <c r="F4" s="439" t="s">
        <v>100</v>
      </c>
      <c r="G4" s="433" t="s">
        <v>143</v>
      </c>
      <c r="H4" s="433" t="s">
        <v>144</v>
      </c>
      <c r="I4" s="433" t="s">
        <v>145</v>
      </c>
      <c r="J4" s="433" t="s">
        <v>146</v>
      </c>
      <c r="K4" s="433" t="s">
        <v>147</v>
      </c>
      <c r="L4" s="433" t="s">
        <v>148</v>
      </c>
      <c r="M4" s="433" t="s">
        <v>132</v>
      </c>
      <c r="N4" s="433" t="s">
        <v>149</v>
      </c>
      <c r="O4" s="433" t="s">
        <v>130</v>
      </c>
      <c r="P4" s="433" t="s">
        <v>134</v>
      </c>
      <c r="Q4" s="433" t="s">
        <v>133</v>
      </c>
      <c r="R4" s="433" t="s">
        <v>150</v>
      </c>
      <c r="S4" s="433" t="s">
        <v>151</v>
      </c>
      <c r="T4" s="433" t="s">
        <v>152</v>
      </c>
      <c r="U4" s="433" t="s">
        <v>137</v>
      </c>
    </row>
    <row r="5" spans="1:21" ht="13.5" customHeight="1">
      <c r="A5" s="439" t="s">
        <v>101</v>
      </c>
      <c r="B5" s="439" t="s">
        <v>102</v>
      </c>
      <c r="C5" s="439" t="s">
        <v>103</v>
      </c>
      <c r="D5" s="441"/>
      <c r="E5" s="441"/>
      <c r="F5" s="441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</row>
    <row r="6" spans="1:21" ht="18" customHeight="1">
      <c r="A6" s="440"/>
      <c r="B6" s="440"/>
      <c r="C6" s="440"/>
      <c r="D6" s="440"/>
      <c r="E6" s="440"/>
      <c r="F6" s="440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</row>
    <row r="7" spans="1:21" s="55" customFormat="1" ht="29.25" customHeight="1">
      <c r="A7" s="59"/>
      <c r="B7" s="59"/>
      <c r="C7" s="59"/>
      <c r="D7" s="59"/>
      <c r="E7" s="60"/>
      <c r="F7" s="113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8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showGridLines="0" showZeros="0" topLeftCell="E1" zoomScaleNormal="100" workbookViewId="0">
      <selection activeCell="Z16" sqref="Z16"/>
    </sheetView>
  </sheetViews>
  <sheetFormatPr defaultColWidth="9" defaultRowHeight="12.75" customHeight="1"/>
  <cols>
    <col min="1" max="3" width="4" style="84" customWidth="1"/>
    <col min="4" max="4" width="9.625" style="84" customWidth="1"/>
    <col min="5" max="5" width="22.5" style="84" customWidth="1"/>
    <col min="6" max="7" width="8.5" style="84" customWidth="1"/>
    <col min="8" max="10" width="7.25" style="84" customWidth="1"/>
    <col min="11" max="11" width="8.5" style="84" customWidth="1"/>
    <col min="12" max="19" width="7.25" style="84" customWidth="1"/>
    <col min="20" max="21" width="7.75" style="84" customWidth="1"/>
    <col min="22" max="16384" width="9" style="84"/>
  </cols>
  <sheetData>
    <row r="1" spans="1:21" ht="24.75" customHeight="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103"/>
      <c r="R1" s="103"/>
      <c r="S1" s="106"/>
      <c r="T1" s="106"/>
      <c r="U1" s="85" t="s">
        <v>276</v>
      </c>
    </row>
    <row r="2" spans="1:21" ht="24.75" customHeight="1">
      <c r="A2" s="530" t="s">
        <v>277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</row>
    <row r="3" spans="1:21" ht="24.75" customHeight="1">
      <c r="A3" s="86"/>
      <c r="B3" s="87"/>
      <c r="C3" s="88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107"/>
      <c r="R3" s="107"/>
      <c r="S3" s="108"/>
      <c r="T3" s="531" t="s">
        <v>77</v>
      </c>
      <c r="U3" s="531"/>
    </row>
    <row r="4" spans="1:21" ht="24.75" customHeight="1">
      <c r="A4" s="529" t="s">
        <v>121</v>
      </c>
      <c r="B4" s="529"/>
      <c r="C4" s="529"/>
      <c r="D4" s="528" t="s">
        <v>78</v>
      </c>
      <c r="E4" s="527" t="s">
        <v>99</v>
      </c>
      <c r="F4" s="527" t="s">
        <v>122</v>
      </c>
      <c r="G4" s="529" t="s">
        <v>123</v>
      </c>
      <c r="H4" s="529"/>
      <c r="I4" s="529"/>
      <c r="J4" s="527"/>
      <c r="K4" s="527" t="s">
        <v>124</v>
      </c>
      <c r="L4" s="528"/>
      <c r="M4" s="528"/>
      <c r="N4" s="528"/>
      <c r="O4" s="528"/>
      <c r="P4" s="528"/>
      <c r="Q4" s="528"/>
      <c r="R4" s="532"/>
      <c r="S4" s="524" t="s">
        <v>125</v>
      </c>
      <c r="T4" s="525" t="s">
        <v>126</v>
      </c>
      <c r="U4" s="525" t="s">
        <v>127</v>
      </c>
    </row>
    <row r="5" spans="1:21" ht="24.75" customHeight="1">
      <c r="A5" s="526" t="s">
        <v>101</v>
      </c>
      <c r="B5" s="526" t="s">
        <v>102</v>
      </c>
      <c r="C5" s="526" t="s">
        <v>103</v>
      </c>
      <c r="D5" s="527"/>
      <c r="E5" s="527"/>
      <c r="F5" s="529"/>
      <c r="G5" s="526" t="s">
        <v>80</v>
      </c>
      <c r="H5" s="526" t="s">
        <v>128</v>
      </c>
      <c r="I5" s="526" t="s">
        <v>129</v>
      </c>
      <c r="J5" s="533" t="s">
        <v>130</v>
      </c>
      <c r="K5" s="534" t="s">
        <v>80</v>
      </c>
      <c r="L5" s="482" t="s">
        <v>131</v>
      </c>
      <c r="M5" s="482" t="s">
        <v>132</v>
      </c>
      <c r="N5" s="482" t="s">
        <v>133</v>
      </c>
      <c r="O5" s="482" t="s">
        <v>134</v>
      </c>
      <c r="P5" s="482" t="s">
        <v>135</v>
      </c>
      <c r="Q5" s="482" t="s">
        <v>136</v>
      </c>
      <c r="R5" s="482" t="s">
        <v>137</v>
      </c>
      <c r="S5" s="525"/>
      <c r="T5" s="525"/>
      <c r="U5" s="525"/>
    </row>
    <row r="6" spans="1:21" ht="30.75" customHeight="1">
      <c r="A6" s="527"/>
      <c r="B6" s="527"/>
      <c r="C6" s="527"/>
      <c r="D6" s="527"/>
      <c r="E6" s="529"/>
      <c r="F6" s="89" t="s">
        <v>100</v>
      </c>
      <c r="G6" s="527"/>
      <c r="H6" s="527"/>
      <c r="I6" s="527"/>
      <c r="J6" s="529"/>
      <c r="K6" s="528"/>
      <c r="L6" s="482"/>
      <c r="M6" s="482"/>
      <c r="N6" s="482"/>
      <c r="O6" s="482"/>
      <c r="P6" s="482"/>
      <c r="Q6" s="482"/>
      <c r="R6" s="482"/>
      <c r="S6" s="525"/>
      <c r="T6" s="525"/>
      <c r="U6" s="525"/>
    </row>
    <row r="7" spans="1:21" ht="24.75" customHeight="1">
      <c r="A7" s="90" t="s">
        <v>92</v>
      </c>
      <c r="B7" s="90" t="s">
        <v>92</v>
      </c>
      <c r="C7" s="90" t="s">
        <v>92</v>
      </c>
      <c r="D7" s="90" t="s">
        <v>92</v>
      </c>
      <c r="E7" s="90" t="s">
        <v>92</v>
      </c>
      <c r="F7" s="91">
        <v>1</v>
      </c>
      <c r="G7" s="90">
        <v>2</v>
      </c>
      <c r="H7" s="90">
        <v>3</v>
      </c>
      <c r="I7" s="90">
        <v>4</v>
      </c>
      <c r="J7" s="90">
        <v>5</v>
      </c>
      <c r="K7" s="90">
        <v>6</v>
      </c>
      <c r="L7" s="90">
        <v>7</v>
      </c>
      <c r="M7" s="90">
        <v>8</v>
      </c>
      <c r="N7" s="90">
        <v>9</v>
      </c>
      <c r="O7" s="90">
        <v>10</v>
      </c>
      <c r="P7" s="90">
        <v>11</v>
      </c>
      <c r="Q7" s="90">
        <v>12</v>
      </c>
      <c r="R7" s="90">
        <v>13</v>
      </c>
      <c r="S7" s="90">
        <v>14</v>
      </c>
      <c r="T7" s="91">
        <v>15</v>
      </c>
      <c r="U7" s="91">
        <v>16</v>
      </c>
    </row>
    <row r="8" spans="1:21" s="83" customFormat="1" ht="24.75" customHeight="1">
      <c r="A8" s="92"/>
      <c r="B8" s="92"/>
      <c r="C8" s="93"/>
      <c r="D8" s="94"/>
      <c r="E8" s="95"/>
      <c r="F8" s="96"/>
      <c r="G8" s="97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109"/>
      <c r="T8" s="109"/>
      <c r="U8" s="110"/>
    </row>
    <row r="9" spans="1:21" ht="27" customHeight="1">
      <c r="A9" s="99"/>
      <c r="B9" s="99"/>
      <c r="C9" s="99"/>
      <c r="D9" s="99"/>
      <c r="E9" s="100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11"/>
      <c r="T9" s="111"/>
      <c r="U9" s="111"/>
    </row>
    <row r="10" spans="1:21" ht="18.95" customHeight="1">
      <c r="A10" s="99"/>
      <c r="B10" s="99"/>
      <c r="C10" s="99"/>
      <c r="D10" s="99"/>
      <c r="E10" s="100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11"/>
      <c r="T10" s="111"/>
      <c r="U10" s="111"/>
    </row>
    <row r="11" spans="1:21" ht="18.95" customHeight="1">
      <c r="A11" s="99"/>
      <c r="B11" s="99"/>
      <c r="C11" s="99"/>
      <c r="D11" s="99"/>
      <c r="E11" s="100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11"/>
      <c r="T11" s="111"/>
      <c r="U11" s="111"/>
    </row>
    <row r="12" spans="1:21" ht="18.95" customHeight="1">
      <c r="A12" s="99"/>
      <c r="B12" s="99"/>
      <c r="C12" s="99"/>
      <c r="D12" s="99"/>
      <c r="E12" s="100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11"/>
      <c r="T12" s="111"/>
      <c r="U12" s="111"/>
    </row>
    <row r="13" spans="1:21" ht="18.95" customHeight="1">
      <c r="A13" s="99"/>
      <c r="B13" s="99"/>
      <c r="C13" s="99"/>
      <c r="D13" s="99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11"/>
      <c r="T13" s="111"/>
      <c r="U13" s="112"/>
    </row>
    <row r="14" spans="1:21" ht="18.95" customHeight="1">
      <c r="A14" s="102"/>
      <c r="B14" s="102"/>
      <c r="C14" s="102"/>
      <c r="D14" s="99"/>
      <c r="E14" s="100"/>
      <c r="F14" s="101"/>
      <c r="G14" s="103"/>
      <c r="H14" s="101"/>
      <c r="I14" s="101"/>
      <c r="J14" s="101"/>
      <c r="K14" s="103"/>
      <c r="L14" s="101"/>
      <c r="M14" s="101"/>
      <c r="N14" s="101"/>
      <c r="O14" s="101"/>
      <c r="P14" s="101"/>
      <c r="Q14" s="101"/>
      <c r="R14" s="101"/>
      <c r="S14" s="111"/>
      <c r="T14" s="111"/>
      <c r="U14" s="112"/>
    </row>
    <row r="15" spans="1:21" ht="18.95" customHeight="1">
      <c r="A15" s="102"/>
      <c r="B15" s="102"/>
      <c r="C15" s="102"/>
      <c r="D15" s="102"/>
      <c r="E15" s="104"/>
      <c r="F15" s="101"/>
      <c r="G15" s="103"/>
      <c r="H15" s="103"/>
      <c r="I15" s="103"/>
      <c r="J15" s="103"/>
      <c r="K15" s="103"/>
      <c r="L15" s="103"/>
      <c r="M15" s="101"/>
      <c r="N15" s="101"/>
      <c r="O15" s="101"/>
      <c r="P15" s="101"/>
      <c r="Q15" s="101"/>
      <c r="R15" s="101"/>
      <c r="S15" s="111"/>
      <c r="T15" s="112"/>
      <c r="U15" s="112"/>
    </row>
    <row r="16" spans="1:21" ht="18.95" customHeight="1">
      <c r="A16" s="102"/>
      <c r="B16" s="102"/>
      <c r="C16" s="102"/>
      <c r="D16" s="102"/>
      <c r="E16" s="104"/>
      <c r="F16" s="101"/>
      <c r="G16" s="103"/>
      <c r="H16" s="103"/>
      <c r="I16" s="103"/>
      <c r="J16" s="103"/>
      <c r="K16" s="103"/>
      <c r="L16" s="103"/>
      <c r="M16" s="101"/>
      <c r="N16" s="101"/>
      <c r="O16" s="101"/>
      <c r="P16" s="101"/>
      <c r="Q16" s="101"/>
      <c r="R16" s="101"/>
      <c r="S16" s="112"/>
      <c r="T16" s="112"/>
      <c r="U16" s="112"/>
    </row>
    <row r="17" spans="1:21" ht="12.75" customHeight="1">
      <c r="A17"/>
      <c r="B17"/>
      <c r="C17"/>
      <c r="D17"/>
      <c r="E17"/>
      <c r="F17"/>
      <c r="G17"/>
      <c r="H17"/>
      <c r="I17"/>
      <c r="J17"/>
      <c r="K17"/>
      <c r="L17" s="105"/>
      <c r="M17" s="105"/>
      <c r="N17"/>
      <c r="O17"/>
      <c r="P17"/>
      <c r="Q17"/>
      <c r="R17"/>
      <c r="S17"/>
      <c r="T17"/>
      <c r="U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5:A6"/>
    <mergeCell ref="B5:B6"/>
    <mergeCell ref="C5:C6"/>
    <mergeCell ref="D4:D6"/>
    <mergeCell ref="E4:E6"/>
    <mergeCell ref="Q5:Q6"/>
    <mergeCell ref="R5:R6"/>
    <mergeCell ref="S4:S6"/>
    <mergeCell ref="T4:T6"/>
    <mergeCell ref="U4:U6"/>
  </mergeCells>
  <phoneticPr fontId="28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view="pageBreakPreview" zoomScale="60" zoomScaleNormal="100" workbookViewId="0"/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63" t="s">
        <v>278</v>
      </c>
    </row>
    <row r="2" spans="1:21" ht="24.75" customHeight="1">
      <c r="A2" s="434" t="s">
        <v>279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21" ht="19.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23" t="s">
        <v>77</v>
      </c>
      <c r="U3" s="523"/>
    </row>
    <row r="4" spans="1:21" ht="27.75" customHeight="1">
      <c r="A4" s="436" t="s">
        <v>121</v>
      </c>
      <c r="B4" s="437"/>
      <c r="C4" s="438"/>
      <c r="D4" s="439" t="s">
        <v>141</v>
      </c>
      <c r="E4" s="439" t="s">
        <v>142</v>
      </c>
      <c r="F4" s="439" t="s">
        <v>100</v>
      </c>
      <c r="G4" s="433" t="s">
        <v>143</v>
      </c>
      <c r="H4" s="433" t="s">
        <v>144</v>
      </c>
      <c r="I4" s="433" t="s">
        <v>145</v>
      </c>
      <c r="J4" s="433" t="s">
        <v>146</v>
      </c>
      <c r="K4" s="433" t="s">
        <v>147</v>
      </c>
      <c r="L4" s="433" t="s">
        <v>148</v>
      </c>
      <c r="M4" s="433" t="s">
        <v>132</v>
      </c>
      <c r="N4" s="433" t="s">
        <v>149</v>
      </c>
      <c r="O4" s="433" t="s">
        <v>130</v>
      </c>
      <c r="P4" s="433" t="s">
        <v>134</v>
      </c>
      <c r="Q4" s="433" t="s">
        <v>133</v>
      </c>
      <c r="R4" s="433" t="s">
        <v>150</v>
      </c>
      <c r="S4" s="433" t="s">
        <v>151</v>
      </c>
      <c r="T4" s="433" t="s">
        <v>152</v>
      </c>
      <c r="U4" s="433" t="s">
        <v>137</v>
      </c>
    </row>
    <row r="5" spans="1:21" ht="13.5" customHeight="1">
      <c r="A5" s="439" t="s">
        <v>101</v>
      </c>
      <c r="B5" s="439" t="s">
        <v>102</v>
      </c>
      <c r="C5" s="439" t="s">
        <v>103</v>
      </c>
      <c r="D5" s="441"/>
      <c r="E5" s="441"/>
      <c r="F5" s="441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</row>
    <row r="6" spans="1:21" ht="18" customHeight="1">
      <c r="A6" s="440"/>
      <c r="B6" s="440"/>
      <c r="C6" s="440"/>
      <c r="D6" s="440"/>
      <c r="E6" s="440"/>
      <c r="F6" s="440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</row>
    <row r="7" spans="1:21" s="55" customFormat="1" ht="29.25" customHeight="1">
      <c r="A7" s="59"/>
      <c r="B7" s="59"/>
      <c r="C7" s="59"/>
      <c r="D7" s="59"/>
      <c r="E7" s="60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8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T19"/>
  <sheetViews>
    <sheetView showGridLines="0" showZeros="0" view="pageBreakPreview" topLeftCell="D4" zoomScale="60" zoomScaleNormal="100" workbookViewId="0">
      <selection activeCell="AF29" sqref="AF29"/>
    </sheetView>
  </sheetViews>
  <sheetFormatPr defaultColWidth="9" defaultRowHeight="12.75" customHeight="1"/>
  <cols>
    <col min="1" max="3" width="3.625" style="66" customWidth="1"/>
    <col min="4" max="4" width="6.875" style="66" customWidth="1"/>
    <col min="5" max="5" width="22.625" style="66" customWidth="1"/>
    <col min="6" max="6" width="9.375" style="66" customWidth="1"/>
    <col min="7" max="7" width="8.625" style="66" customWidth="1"/>
    <col min="8" max="10" width="7.5" style="66" customWidth="1"/>
    <col min="11" max="11" width="8.375" style="66" customWidth="1"/>
    <col min="12" max="17" width="7.5" style="66" customWidth="1"/>
    <col min="18" max="18" width="5.25" style="66" customWidth="1"/>
    <col min="19" max="21" width="7.5" style="66" customWidth="1"/>
    <col min="22" max="22" width="9.375" style="66" customWidth="1"/>
    <col min="23" max="124" width="6.875" style="66" customWidth="1"/>
    <col min="125" max="126" width="6.875" style="67" customWidth="1"/>
    <col min="127" max="16384" width="9" style="67"/>
  </cols>
  <sheetData>
    <row r="1" spans="1:124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75" t="s">
        <v>280</v>
      </c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</row>
    <row r="2" spans="1:124" ht="33" customHeight="1">
      <c r="A2" s="537" t="s">
        <v>281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</row>
    <row r="3" spans="1:124" ht="18.75" customHeigh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77"/>
      <c r="U3" s="538" t="s">
        <v>77</v>
      </c>
      <c r="V3" s="539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</row>
    <row r="4" spans="1:124" s="64" customFormat="1" ht="23.25" customHeight="1">
      <c r="A4" s="69" t="s">
        <v>121</v>
      </c>
      <c r="B4" s="69"/>
      <c r="C4" s="69"/>
      <c r="D4" s="536" t="s">
        <v>78</v>
      </c>
      <c r="E4" s="540" t="s">
        <v>99</v>
      </c>
      <c r="F4" s="536" t="s">
        <v>122</v>
      </c>
      <c r="G4" s="70" t="s">
        <v>123</v>
      </c>
      <c r="H4" s="70"/>
      <c r="I4" s="70"/>
      <c r="J4" s="70"/>
      <c r="K4" s="70" t="s">
        <v>124</v>
      </c>
      <c r="L4" s="70"/>
      <c r="M4" s="70"/>
      <c r="N4" s="70"/>
      <c r="O4" s="70"/>
      <c r="P4" s="70"/>
      <c r="Q4" s="70"/>
      <c r="R4" s="70"/>
      <c r="S4" s="535" t="s">
        <v>282</v>
      </c>
      <c r="T4" s="535"/>
      <c r="U4" s="535"/>
      <c r="V4" s="535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</row>
    <row r="5" spans="1:124" s="64" customFormat="1" ht="23.25" customHeight="1">
      <c r="A5" s="535" t="s">
        <v>101</v>
      </c>
      <c r="B5" s="536" t="s">
        <v>102</v>
      </c>
      <c r="C5" s="536" t="s">
        <v>103</v>
      </c>
      <c r="D5" s="536"/>
      <c r="E5" s="540"/>
      <c r="F5" s="536"/>
      <c r="G5" s="536" t="s">
        <v>80</v>
      </c>
      <c r="H5" s="536" t="s">
        <v>128</v>
      </c>
      <c r="I5" s="536" t="s">
        <v>129</v>
      </c>
      <c r="J5" s="536" t="s">
        <v>130</v>
      </c>
      <c r="K5" s="536" t="s">
        <v>80</v>
      </c>
      <c r="L5" s="536" t="s">
        <v>131</v>
      </c>
      <c r="M5" s="536" t="s">
        <v>132</v>
      </c>
      <c r="N5" s="536" t="s">
        <v>133</v>
      </c>
      <c r="O5" s="536" t="s">
        <v>134</v>
      </c>
      <c r="P5" s="536" t="s">
        <v>135</v>
      </c>
      <c r="Q5" s="536" t="s">
        <v>136</v>
      </c>
      <c r="R5" s="536" t="s">
        <v>137</v>
      </c>
      <c r="S5" s="535" t="s">
        <v>80</v>
      </c>
      <c r="T5" s="535" t="s">
        <v>283</v>
      </c>
      <c r="U5" s="535" t="s">
        <v>284</v>
      </c>
      <c r="V5" s="535" t="s">
        <v>285</v>
      </c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</row>
    <row r="6" spans="1:124" ht="31.5" customHeight="1">
      <c r="A6" s="535"/>
      <c r="B6" s="536"/>
      <c r="C6" s="536"/>
      <c r="D6" s="536"/>
      <c r="E6" s="540"/>
      <c r="F6" s="71" t="s">
        <v>100</v>
      </c>
      <c r="G6" s="536"/>
      <c r="H6" s="536"/>
      <c r="I6" s="536"/>
      <c r="J6" s="536"/>
      <c r="K6" s="536"/>
      <c r="L6" s="536"/>
      <c r="M6" s="536"/>
      <c r="N6" s="536"/>
      <c r="O6" s="536"/>
      <c r="P6" s="536"/>
      <c r="Q6" s="536"/>
      <c r="R6" s="536"/>
      <c r="S6" s="535"/>
      <c r="T6" s="535"/>
      <c r="U6" s="535"/>
      <c r="V6" s="535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6"/>
      <c r="DS6" s="76"/>
      <c r="DT6" s="76"/>
    </row>
    <row r="7" spans="1:124" ht="23.25" customHeight="1">
      <c r="A7" s="71" t="s">
        <v>92</v>
      </c>
      <c r="B7" s="71" t="s">
        <v>92</v>
      </c>
      <c r="C7" s="71" t="s">
        <v>92</v>
      </c>
      <c r="D7" s="71" t="s">
        <v>92</v>
      </c>
      <c r="E7" s="71" t="s">
        <v>92</v>
      </c>
      <c r="F7" s="71">
        <v>1</v>
      </c>
      <c r="G7" s="71">
        <v>2</v>
      </c>
      <c r="H7" s="71">
        <v>3</v>
      </c>
      <c r="I7" s="74">
        <v>4</v>
      </c>
      <c r="J7" s="74">
        <v>5</v>
      </c>
      <c r="K7" s="71">
        <v>6</v>
      </c>
      <c r="L7" s="71">
        <v>7</v>
      </c>
      <c r="M7" s="71">
        <v>8</v>
      </c>
      <c r="N7" s="74">
        <v>9</v>
      </c>
      <c r="O7" s="74">
        <v>10</v>
      </c>
      <c r="P7" s="71">
        <v>11</v>
      </c>
      <c r="Q7" s="71">
        <v>12</v>
      </c>
      <c r="R7" s="71">
        <v>13</v>
      </c>
      <c r="S7" s="71">
        <v>14</v>
      </c>
      <c r="T7" s="71">
        <v>15</v>
      </c>
      <c r="U7" s="71">
        <v>16</v>
      </c>
      <c r="V7" s="71">
        <v>17</v>
      </c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6"/>
      <c r="DS7" s="76"/>
      <c r="DT7" s="76"/>
    </row>
    <row r="8" spans="1:124" s="65" customFormat="1" ht="23.25" customHeight="1">
      <c r="A8" s="72"/>
      <c r="B8" s="72"/>
      <c r="C8" s="72"/>
      <c r="D8" s="72"/>
      <c r="E8" s="73" t="s">
        <v>80</v>
      </c>
      <c r="F8" s="62">
        <f t="shared" ref="F8:I9" si="0">F9</f>
        <v>186.98999999999998</v>
      </c>
      <c r="G8" s="62">
        <f t="shared" si="0"/>
        <v>186.98999999999998</v>
      </c>
      <c r="H8" s="62">
        <f t="shared" si="0"/>
        <v>114.67000000000002</v>
      </c>
      <c r="I8" s="62">
        <f t="shared" si="0"/>
        <v>72.319999999999993</v>
      </c>
      <c r="J8" s="62"/>
      <c r="K8" s="62"/>
      <c r="L8" s="62"/>
      <c r="M8" s="62"/>
      <c r="N8" s="62"/>
      <c r="O8" s="62"/>
      <c r="P8" s="62"/>
      <c r="Q8" s="62"/>
      <c r="R8" s="62"/>
      <c r="S8" s="62">
        <f t="shared" ref="S8:U9" si="1">S9</f>
        <v>186.98999999999998</v>
      </c>
      <c r="T8" s="62">
        <f t="shared" si="1"/>
        <v>136.98999999999998</v>
      </c>
      <c r="U8" s="62">
        <f t="shared" si="1"/>
        <v>50</v>
      </c>
      <c r="V8" s="80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</row>
    <row r="9" spans="1:124" ht="23.25" customHeight="1">
      <c r="A9" s="72"/>
      <c r="B9" s="72"/>
      <c r="C9" s="72"/>
      <c r="D9" s="72" t="s">
        <v>104</v>
      </c>
      <c r="E9" s="73" t="s">
        <v>93</v>
      </c>
      <c r="F9" s="62">
        <f t="shared" si="0"/>
        <v>186.98999999999998</v>
      </c>
      <c r="G9" s="62">
        <f t="shared" si="0"/>
        <v>186.98999999999998</v>
      </c>
      <c r="H9" s="62">
        <f t="shared" si="0"/>
        <v>114.67000000000002</v>
      </c>
      <c r="I9" s="62">
        <f t="shared" si="0"/>
        <v>72.319999999999993</v>
      </c>
      <c r="J9" s="62"/>
      <c r="K9" s="62"/>
      <c r="L9" s="62"/>
      <c r="M9" s="62"/>
      <c r="N9" s="62"/>
      <c r="O9" s="62"/>
      <c r="P9" s="62"/>
      <c r="Q9" s="62"/>
      <c r="R9" s="62"/>
      <c r="S9" s="62">
        <f t="shared" si="1"/>
        <v>186.98999999999998</v>
      </c>
      <c r="T9" s="62">
        <f t="shared" si="1"/>
        <v>136.98999999999998</v>
      </c>
      <c r="U9" s="62">
        <f t="shared" si="1"/>
        <v>50</v>
      </c>
      <c r="V9" s="80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</row>
    <row r="10" spans="1:124" ht="23.25" customHeight="1">
      <c r="A10" s="72"/>
      <c r="B10" s="72"/>
      <c r="C10" s="72"/>
      <c r="D10" s="72" t="s">
        <v>94</v>
      </c>
      <c r="E10" s="73" t="s">
        <v>286</v>
      </c>
      <c r="F10" s="62">
        <f>G10</f>
        <v>186.98999999999998</v>
      </c>
      <c r="G10" s="62">
        <f>G11+G12+G13+G14</f>
        <v>186.98999999999998</v>
      </c>
      <c r="H10" s="62">
        <f>H11+H12+H13+H14</f>
        <v>114.67000000000002</v>
      </c>
      <c r="I10" s="62">
        <f>I11</f>
        <v>72.319999999999993</v>
      </c>
      <c r="J10" s="62"/>
      <c r="K10" s="62">
        <v>0</v>
      </c>
      <c r="L10" s="62">
        <v>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f>S11+S12+S13+S14</f>
        <v>186.98999999999998</v>
      </c>
      <c r="T10" s="62">
        <f>T11+T12+T13+T14</f>
        <v>136.98999999999998</v>
      </c>
      <c r="U10" s="62">
        <f>U11</f>
        <v>50</v>
      </c>
      <c r="V10" s="80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</row>
    <row r="11" spans="1:124" ht="23.25" customHeight="1">
      <c r="A11" s="72" t="s">
        <v>105</v>
      </c>
      <c r="B11" s="72" t="s">
        <v>106</v>
      </c>
      <c r="C11" s="72" t="s">
        <v>107</v>
      </c>
      <c r="D11" s="72" t="s">
        <v>94</v>
      </c>
      <c r="E11" s="73" t="s">
        <v>204</v>
      </c>
      <c r="F11" s="62">
        <f>G11</f>
        <v>174.25</v>
      </c>
      <c r="G11" s="62">
        <f>H11+I11</f>
        <v>174.25</v>
      </c>
      <c r="H11" s="62">
        <v>101.93</v>
      </c>
      <c r="I11" s="62">
        <v>72.319999999999993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  <c r="S11" s="62">
        <f>T11+U11</f>
        <v>174.25</v>
      </c>
      <c r="T11" s="62">
        <v>124.25</v>
      </c>
      <c r="U11" s="62">
        <v>50</v>
      </c>
      <c r="V11" s="80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</row>
    <row r="12" spans="1:124" ht="23.25" customHeight="1">
      <c r="A12" s="72" t="s">
        <v>113</v>
      </c>
      <c r="B12" s="72" t="s">
        <v>114</v>
      </c>
      <c r="C12" s="72" t="s">
        <v>114</v>
      </c>
      <c r="D12" s="72" t="s">
        <v>94</v>
      </c>
      <c r="E12" s="73" t="s">
        <v>287</v>
      </c>
      <c r="F12" s="62">
        <f>G12</f>
        <v>4.3099999999999996</v>
      </c>
      <c r="G12" s="62">
        <f>H12</f>
        <v>4.3099999999999996</v>
      </c>
      <c r="H12" s="62">
        <v>4.3099999999999996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  <c r="S12" s="62">
        <f>T12</f>
        <v>4.3099999999999996</v>
      </c>
      <c r="T12" s="62">
        <v>4.3099999999999996</v>
      </c>
      <c r="U12" s="62">
        <v>0</v>
      </c>
      <c r="V12" s="80">
        <v>0</v>
      </c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</row>
    <row r="13" spans="1:124" ht="23.25" customHeight="1">
      <c r="A13" s="72" t="s">
        <v>116</v>
      </c>
      <c r="B13" s="72" t="s">
        <v>117</v>
      </c>
      <c r="C13" s="72" t="s">
        <v>111</v>
      </c>
      <c r="D13" s="72" t="s">
        <v>94</v>
      </c>
      <c r="E13" s="73" t="s">
        <v>288</v>
      </c>
      <c r="F13" s="62">
        <f>G13</f>
        <v>2.29</v>
      </c>
      <c r="G13" s="62">
        <f>H13</f>
        <v>2.29</v>
      </c>
      <c r="H13" s="62">
        <v>2.29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f>T13</f>
        <v>2.29</v>
      </c>
      <c r="T13" s="62">
        <v>2.29</v>
      </c>
      <c r="U13" s="62">
        <v>0</v>
      </c>
      <c r="V13" s="80">
        <v>0</v>
      </c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</row>
    <row r="14" spans="1:124" ht="23.25" customHeight="1">
      <c r="A14" s="72" t="s">
        <v>109</v>
      </c>
      <c r="B14" s="72" t="s">
        <v>110</v>
      </c>
      <c r="C14" s="72" t="s">
        <v>111</v>
      </c>
      <c r="D14" s="72" t="s">
        <v>94</v>
      </c>
      <c r="E14" s="73" t="s">
        <v>289</v>
      </c>
      <c r="F14" s="62">
        <f>G14</f>
        <v>6.14</v>
      </c>
      <c r="G14" s="62">
        <f>H14</f>
        <v>6.14</v>
      </c>
      <c r="H14" s="62">
        <v>6.14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62">
        <v>0</v>
      </c>
      <c r="S14" s="62">
        <f>T14</f>
        <v>6.14</v>
      </c>
      <c r="T14" s="62">
        <v>6.14</v>
      </c>
      <c r="U14" s="62">
        <v>0</v>
      </c>
      <c r="V14" s="80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</row>
    <row r="15" spans="1:124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</row>
    <row r="16" spans="1:124" ht="23.2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</row>
    <row r="17" spans="1:124" ht="23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</row>
    <row r="18" spans="1:124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</row>
    <row r="19" spans="1:124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28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73" orientation="landscape" r:id="rId1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showGridLines="0" showZeros="0" view="pageBreakPreview" zoomScale="60" zoomScaleNormal="100" workbookViewId="0">
      <selection activeCell="I12" sqref="I1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63" t="s">
        <v>290</v>
      </c>
    </row>
    <row r="2" spans="1:21" ht="24.75" customHeight="1">
      <c r="A2" s="434" t="s">
        <v>291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21" ht="19.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23" t="s">
        <v>77</v>
      </c>
      <c r="U3" s="523"/>
    </row>
    <row r="4" spans="1:21" ht="27.75" customHeight="1">
      <c r="A4" s="436" t="s">
        <v>121</v>
      </c>
      <c r="B4" s="437"/>
      <c r="C4" s="438"/>
      <c r="D4" s="439" t="s">
        <v>141</v>
      </c>
      <c r="E4" s="439" t="s">
        <v>142</v>
      </c>
      <c r="F4" s="439" t="s">
        <v>100</v>
      </c>
      <c r="G4" s="433" t="s">
        <v>143</v>
      </c>
      <c r="H4" s="433" t="s">
        <v>144</v>
      </c>
      <c r="I4" s="433" t="s">
        <v>145</v>
      </c>
      <c r="J4" s="433" t="s">
        <v>146</v>
      </c>
      <c r="K4" s="433" t="s">
        <v>147</v>
      </c>
      <c r="L4" s="433" t="s">
        <v>148</v>
      </c>
      <c r="M4" s="433" t="s">
        <v>132</v>
      </c>
      <c r="N4" s="433" t="s">
        <v>149</v>
      </c>
      <c r="O4" s="433" t="s">
        <v>130</v>
      </c>
      <c r="P4" s="433" t="s">
        <v>134</v>
      </c>
      <c r="Q4" s="433" t="s">
        <v>133</v>
      </c>
      <c r="R4" s="433" t="s">
        <v>150</v>
      </c>
      <c r="S4" s="433" t="s">
        <v>151</v>
      </c>
      <c r="T4" s="433" t="s">
        <v>152</v>
      </c>
      <c r="U4" s="433" t="s">
        <v>137</v>
      </c>
    </row>
    <row r="5" spans="1:21" ht="13.5" customHeight="1">
      <c r="A5" s="439" t="s">
        <v>101</v>
      </c>
      <c r="B5" s="439" t="s">
        <v>102</v>
      </c>
      <c r="C5" s="439" t="s">
        <v>103</v>
      </c>
      <c r="D5" s="441"/>
      <c r="E5" s="441"/>
      <c r="F5" s="441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</row>
    <row r="6" spans="1:21" ht="18" customHeight="1">
      <c r="A6" s="440"/>
      <c r="B6" s="440"/>
      <c r="C6" s="440"/>
      <c r="D6" s="440"/>
      <c r="E6" s="440"/>
      <c r="F6" s="440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</row>
    <row r="7" spans="1:21" s="55" customFormat="1" ht="29.25" customHeight="1">
      <c r="A7" s="59"/>
      <c r="B7" s="59"/>
      <c r="C7" s="59"/>
      <c r="D7" s="59"/>
      <c r="E7" s="60"/>
      <c r="F7" s="61">
        <f>G7+H7</f>
        <v>186.99</v>
      </c>
      <c r="G7" s="61">
        <f>G8</f>
        <v>114.67000000000002</v>
      </c>
      <c r="H7" s="61">
        <f>H8</f>
        <v>72.319999999999993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/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</row>
    <row r="8" spans="1:21" ht="29.25" customHeight="1">
      <c r="A8" s="59"/>
      <c r="B8" s="59"/>
      <c r="C8" s="59"/>
      <c r="D8" s="59" t="s">
        <v>94</v>
      </c>
      <c r="E8" s="60" t="s">
        <v>214</v>
      </c>
      <c r="F8" s="61">
        <f>G8+H8</f>
        <v>186.99</v>
      </c>
      <c r="G8" s="61">
        <f>G9+G10+G11+G12</f>
        <v>114.67000000000002</v>
      </c>
      <c r="H8" s="61">
        <f>H9</f>
        <v>72.319999999999993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/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</row>
    <row r="9" spans="1:21" ht="29.25" customHeight="1">
      <c r="A9" s="59" t="s">
        <v>105</v>
      </c>
      <c r="B9" s="59" t="s">
        <v>106</v>
      </c>
      <c r="C9" s="59" t="s">
        <v>107</v>
      </c>
      <c r="D9" s="59" t="s">
        <v>94</v>
      </c>
      <c r="E9" s="60" t="s">
        <v>153</v>
      </c>
      <c r="F9" s="61">
        <f>G9+H9</f>
        <v>174.25</v>
      </c>
      <c r="G9" s="62">
        <v>101.93</v>
      </c>
      <c r="H9" s="62">
        <v>72.319999999999993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</row>
    <row r="10" spans="1:21" ht="29.25" customHeight="1">
      <c r="A10" s="59" t="s">
        <v>113</v>
      </c>
      <c r="B10" s="59" t="s">
        <v>114</v>
      </c>
      <c r="C10" s="59" t="s">
        <v>114</v>
      </c>
      <c r="D10" s="59" t="s">
        <v>94</v>
      </c>
      <c r="E10" s="60" t="s">
        <v>115</v>
      </c>
      <c r="F10" s="61">
        <f>G10</f>
        <v>4.3099999999999996</v>
      </c>
      <c r="G10" s="61">
        <v>4.3099999999999996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</row>
    <row r="11" spans="1:21" ht="29.25" customHeight="1">
      <c r="A11" s="59" t="s">
        <v>116</v>
      </c>
      <c r="B11" s="59" t="s">
        <v>117</v>
      </c>
      <c r="C11" s="59" t="s">
        <v>111</v>
      </c>
      <c r="D11" s="59" t="s">
        <v>94</v>
      </c>
      <c r="E11" s="60" t="s">
        <v>118</v>
      </c>
      <c r="F11" s="61">
        <f>G11</f>
        <v>2.29</v>
      </c>
      <c r="G11" s="61">
        <v>2.29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</row>
    <row r="12" spans="1:21" ht="29.25" customHeight="1">
      <c r="A12" s="59" t="s">
        <v>109</v>
      </c>
      <c r="B12" s="59" t="s">
        <v>110</v>
      </c>
      <c r="C12" s="59" t="s">
        <v>111</v>
      </c>
      <c r="D12" s="59" t="s">
        <v>94</v>
      </c>
      <c r="E12" s="60" t="s">
        <v>154</v>
      </c>
      <c r="F12" s="61">
        <f>G12</f>
        <v>6.14</v>
      </c>
      <c r="G12" s="61">
        <v>6.14</v>
      </c>
      <c r="H12" s="61">
        <v>0</v>
      </c>
      <c r="I12" s="61">
        <v>0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0</v>
      </c>
      <c r="T12" s="61">
        <v>0</v>
      </c>
      <c r="U12" s="61">
        <v>0</v>
      </c>
    </row>
    <row r="13" spans="1:21" ht="29.25" customHeight="1"/>
    <row r="14" spans="1:21" ht="29.25" customHeight="1"/>
    <row r="15" spans="1:21" ht="29.25" customHeight="1"/>
    <row r="16" spans="1:21" ht="29.25" customHeight="1"/>
    <row r="17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8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showGridLines="0" showZeros="0" view="pageBreakPreview" zoomScale="60" zoomScaleNormal="100" workbookViewId="0">
      <selection activeCell="N20" sqref="N20"/>
    </sheetView>
  </sheetViews>
  <sheetFormatPr defaultColWidth="9" defaultRowHeight="12.75" customHeight="1"/>
  <cols>
    <col min="1" max="1" width="15.5" style="43" customWidth="1"/>
    <col min="2" max="2" width="9.125" style="43" customWidth="1"/>
    <col min="3" max="8" width="7.875" style="43" customWidth="1"/>
    <col min="9" max="9" width="9.125" style="43" customWidth="1"/>
    <col min="10" max="15" width="7.875" style="43" customWidth="1"/>
    <col min="16" max="250" width="6.875" style="43" customWidth="1"/>
    <col min="251" max="16384" width="9" style="43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1" t="s">
        <v>292</v>
      </c>
    </row>
    <row r="2" spans="1:15" ht="47.25" customHeight="1">
      <c r="A2" s="542" t="s">
        <v>293</v>
      </c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1:15" ht="12.75" customHeight="1">
      <c r="A3" s="44"/>
      <c r="B3" s="5"/>
      <c r="C3" s="5"/>
      <c r="D3" s="5"/>
      <c r="E3" s="5"/>
      <c r="F3" s="44"/>
      <c r="G3" s="44"/>
      <c r="H3" s="44"/>
      <c r="I3" s="44"/>
      <c r="J3" s="44"/>
      <c r="K3" s="44"/>
      <c r="L3" s="44"/>
      <c r="M3" s="44"/>
      <c r="N3" s="44"/>
      <c r="O3" s="44" t="s">
        <v>77</v>
      </c>
    </row>
    <row r="4" spans="1:15" ht="23.25" customHeight="1">
      <c r="A4" s="546" t="s">
        <v>294</v>
      </c>
      <c r="B4" s="543" t="s">
        <v>295</v>
      </c>
      <c r="C4" s="543"/>
      <c r="D4" s="543"/>
      <c r="E4" s="543"/>
      <c r="F4" s="543"/>
      <c r="G4" s="543"/>
      <c r="H4" s="543"/>
      <c r="I4" s="544" t="s">
        <v>295</v>
      </c>
      <c r="J4" s="545"/>
      <c r="K4" s="545"/>
      <c r="L4" s="545"/>
      <c r="M4" s="545"/>
      <c r="N4" s="545"/>
      <c r="O4" s="545"/>
    </row>
    <row r="5" spans="1:15" ht="23.25" customHeight="1">
      <c r="A5" s="546"/>
      <c r="B5" s="547" t="s">
        <v>80</v>
      </c>
      <c r="C5" s="547" t="s">
        <v>195</v>
      </c>
      <c r="D5" s="547" t="s">
        <v>296</v>
      </c>
      <c r="E5" s="549" t="s">
        <v>297</v>
      </c>
      <c r="F5" s="551" t="s">
        <v>198</v>
      </c>
      <c r="G5" s="551" t="s">
        <v>298</v>
      </c>
      <c r="H5" s="552" t="s">
        <v>200</v>
      </c>
      <c r="I5" s="550" t="s">
        <v>80</v>
      </c>
      <c r="J5" s="541" t="s">
        <v>195</v>
      </c>
      <c r="K5" s="541" t="s">
        <v>296</v>
      </c>
      <c r="L5" s="541" t="s">
        <v>297</v>
      </c>
      <c r="M5" s="541" t="s">
        <v>198</v>
      </c>
      <c r="N5" s="541" t="s">
        <v>298</v>
      </c>
      <c r="O5" s="541" t="s">
        <v>200</v>
      </c>
    </row>
    <row r="6" spans="1:15" ht="33" customHeight="1">
      <c r="A6" s="546"/>
      <c r="B6" s="548"/>
      <c r="C6" s="548"/>
      <c r="D6" s="548"/>
      <c r="E6" s="550"/>
      <c r="F6" s="541"/>
      <c r="G6" s="541"/>
      <c r="H6" s="553"/>
      <c r="I6" s="550"/>
      <c r="J6" s="541"/>
      <c r="K6" s="541"/>
      <c r="L6" s="541"/>
      <c r="M6" s="541"/>
      <c r="N6" s="541"/>
      <c r="O6" s="541"/>
    </row>
    <row r="7" spans="1:15" ht="12.75" customHeight="1">
      <c r="A7" s="45" t="s">
        <v>92</v>
      </c>
      <c r="B7" s="46">
        <v>7</v>
      </c>
      <c r="C7" s="46">
        <v>8</v>
      </c>
      <c r="D7" s="46">
        <v>9</v>
      </c>
      <c r="E7" s="46">
        <v>10</v>
      </c>
      <c r="F7" s="46">
        <v>11</v>
      </c>
      <c r="G7" s="46">
        <v>12</v>
      </c>
      <c r="H7" s="46">
        <v>13</v>
      </c>
      <c r="I7" s="46">
        <v>14</v>
      </c>
      <c r="J7" s="46">
        <v>15</v>
      </c>
      <c r="K7" s="46">
        <v>16</v>
      </c>
      <c r="L7" s="46">
        <v>17</v>
      </c>
      <c r="M7" s="46">
        <v>18</v>
      </c>
      <c r="N7" s="46">
        <v>19</v>
      </c>
      <c r="O7" s="46">
        <v>20</v>
      </c>
    </row>
    <row r="8" spans="1:15" s="42" customFormat="1" ht="28.5" customHeight="1">
      <c r="A8" s="47" t="s">
        <v>80</v>
      </c>
      <c r="B8" s="48">
        <v>1.5</v>
      </c>
      <c r="C8" s="48">
        <v>1.5</v>
      </c>
      <c r="D8" s="48">
        <v>0</v>
      </c>
      <c r="E8" s="48">
        <v>0</v>
      </c>
      <c r="F8" s="48"/>
      <c r="G8" s="48">
        <v>0</v>
      </c>
      <c r="H8" s="49">
        <v>0</v>
      </c>
      <c r="I8" s="52">
        <v>1</v>
      </c>
      <c r="J8" s="52">
        <v>1</v>
      </c>
      <c r="K8" s="52">
        <v>0</v>
      </c>
      <c r="L8" s="52">
        <v>0</v>
      </c>
      <c r="M8" s="48"/>
      <c r="N8" s="52">
        <v>0</v>
      </c>
      <c r="O8" s="53">
        <v>0</v>
      </c>
    </row>
    <row r="9" spans="1:15" ht="28.5" customHeight="1">
      <c r="A9" s="47" t="s">
        <v>214</v>
      </c>
      <c r="B9" s="48">
        <v>1.5</v>
      </c>
      <c r="C9" s="48">
        <v>1.5</v>
      </c>
      <c r="D9" s="48">
        <v>0</v>
      </c>
      <c r="E9" s="48">
        <v>0</v>
      </c>
      <c r="F9" s="48"/>
      <c r="G9" s="48">
        <v>0</v>
      </c>
      <c r="H9" s="49">
        <v>0</v>
      </c>
      <c r="I9" s="52">
        <v>1</v>
      </c>
      <c r="J9" s="52">
        <v>1</v>
      </c>
      <c r="K9" s="52">
        <v>0</v>
      </c>
      <c r="L9" s="52">
        <v>0</v>
      </c>
      <c r="M9" s="48"/>
      <c r="N9" s="52">
        <v>0</v>
      </c>
      <c r="O9" s="53">
        <v>0</v>
      </c>
    </row>
    <row r="10" spans="1:15" ht="12.75" customHeight="1">
      <c r="A10" s="5"/>
      <c r="B10" s="5"/>
      <c r="C10" s="50"/>
      <c r="D10" s="50"/>
      <c r="E10" s="50"/>
      <c r="F10" s="50"/>
      <c r="G10" s="50"/>
      <c r="H10" s="50"/>
      <c r="I10" s="50"/>
      <c r="J10" s="50"/>
      <c r="K10" s="5"/>
      <c r="L10" s="50"/>
      <c r="M10" s="5"/>
      <c r="N10" s="54"/>
      <c r="O10" s="50"/>
    </row>
    <row r="11" spans="1:15" ht="12.75" customHeight="1">
      <c r="A11" s="5"/>
      <c r="B11" s="5"/>
      <c r="C11" s="5"/>
      <c r="D11" s="50"/>
      <c r="E11" s="5"/>
      <c r="F11" s="5"/>
      <c r="G11" s="50"/>
      <c r="H11" s="50"/>
      <c r="I11" s="50"/>
      <c r="J11" s="5"/>
      <c r="K11" s="50"/>
      <c r="L11" s="5"/>
      <c r="M11" s="5"/>
      <c r="N11" s="5"/>
      <c r="O11" s="50"/>
    </row>
    <row r="12" spans="1:15" ht="12.75" customHeight="1">
      <c r="A12" s="5"/>
      <c r="B12" s="50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</row>
    <row r="13" spans="1:15" ht="12.7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0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</sheetData>
  <sheetProtection formatCells="0" formatColumns="0" formatRows="0"/>
  <mergeCells count="18"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28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 r:id="rId1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showGridLines="0" showZeros="0" topLeftCell="D4" zoomScaleNormal="100" workbookViewId="0">
      <selection activeCell="G7" sqref="G7"/>
    </sheetView>
  </sheetViews>
  <sheetFormatPr defaultColWidth="9" defaultRowHeight="12.75" customHeight="1"/>
  <cols>
    <col min="1" max="1" width="8.75" style="23" customWidth="1"/>
    <col min="2" max="2" width="13.5" style="23" customWidth="1"/>
    <col min="3" max="5" width="15.125" style="23" customWidth="1"/>
    <col min="6" max="7" width="23.625" style="23" customWidth="1"/>
    <col min="8" max="9" width="20.625" style="23" customWidth="1"/>
    <col min="10" max="10" width="8.75" style="23" customWidth="1"/>
    <col min="11" max="16384" width="9" style="23"/>
  </cols>
  <sheetData>
    <row r="1" spans="1:10" ht="18.75" customHeight="1">
      <c r="A1" s="24"/>
      <c r="B1" s="24"/>
      <c r="C1" s="24"/>
      <c r="D1" s="24"/>
      <c r="E1" s="25"/>
      <c r="F1" s="24"/>
      <c r="G1" s="24"/>
      <c r="H1" s="24"/>
      <c r="I1" s="24" t="s">
        <v>299</v>
      </c>
      <c r="J1" s="24"/>
    </row>
    <row r="2" spans="1:10" ht="18.75" customHeight="1">
      <c r="A2" s="554" t="s">
        <v>300</v>
      </c>
      <c r="B2" s="554"/>
      <c r="C2" s="554"/>
      <c r="D2" s="554"/>
      <c r="E2" s="554"/>
      <c r="F2" s="554"/>
      <c r="G2" s="554"/>
      <c r="H2" s="554"/>
      <c r="I2" s="554"/>
      <c r="J2" s="24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9" t="s">
        <v>77</v>
      </c>
      <c r="J3" s="5"/>
    </row>
    <row r="4" spans="1:10" ht="32.25" customHeight="1">
      <c r="A4" s="558" t="s">
        <v>141</v>
      </c>
      <c r="B4" s="559" t="s">
        <v>79</v>
      </c>
      <c r="C4" s="555" t="s">
        <v>301</v>
      </c>
      <c r="D4" s="556"/>
      <c r="E4" s="557"/>
      <c r="F4" s="556" t="s">
        <v>302</v>
      </c>
      <c r="G4" s="555" t="s">
        <v>303</v>
      </c>
      <c r="H4" s="555" t="s">
        <v>304</v>
      </c>
      <c r="I4" s="556"/>
      <c r="J4" s="24"/>
    </row>
    <row r="5" spans="1:10" ht="24.75" customHeight="1">
      <c r="A5" s="558"/>
      <c r="B5" s="559"/>
      <c r="C5" s="26" t="s">
        <v>305</v>
      </c>
      <c r="D5" s="27" t="s">
        <v>123</v>
      </c>
      <c r="E5" s="28" t="s">
        <v>124</v>
      </c>
      <c r="F5" s="556"/>
      <c r="G5" s="555"/>
      <c r="H5" s="29" t="s">
        <v>306</v>
      </c>
      <c r="I5" s="40" t="s">
        <v>307</v>
      </c>
      <c r="J5" s="24"/>
    </row>
    <row r="6" spans="1:10" ht="9.75" customHeight="1">
      <c r="A6" s="30" t="s">
        <v>92</v>
      </c>
      <c r="B6" s="30" t="s">
        <v>92</v>
      </c>
      <c r="C6" s="31" t="s">
        <v>92</v>
      </c>
      <c r="D6" s="31" t="s">
        <v>92</v>
      </c>
      <c r="E6" s="31" t="s">
        <v>92</v>
      </c>
      <c r="F6" s="30" t="s">
        <v>92</v>
      </c>
      <c r="G6" s="30" t="s">
        <v>92</v>
      </c>
      <c r="H6" s="31" t="s">
        <v>92</v>
      </c>
      <c r="I6" s="30" t="s">
        <v>92</v>
      </c>
      <c r="J6" s="24"/>
    </row>
    <row r="7" spans="1:10" s="22" customFormat="1" ht="409.5" customHeight="1">
      <c r="A7" s="32" t="s">
        <v>308</v>
      </c>
      <c r="B7" s="33" t="s">
        <v>309</v>
      </c>
      <c r="C7" s="34">
        <v>1933.43</v>
      </c>
      <c r="D7" s="35">
        <v>186.99</v>
      </c>
      <c r="E7" s="35">
        <v>0</v>
      </c>
      <c r="F7" s="36" t="s">
        <v>310</v>
      </c>
      <c r="G7" s="36" t="s">
        <v>311</v>
      </c>
      <c r="H7" s="36" t="s">
        <v>312</v>
      </c>
      <c r="I7" s="41" t="s">
        <v>313</v>
      </c>
      <c r="J7" s="37"/>
    </row>
    <row r="8" spans="1:10" ht="49.5" customHeight="1">
      <c r="A8" s="37"/>
      <c r="B8" s="37"/>
      <c r="C8" s="37"/>
      <c r="D8" s="37"/>
      <c r="E8" s="38"/>
      <c r="F8" s="37"/>
      <c r="G8" s="37"/>
      <c r="H8" s="37"/>
      <c r="I8" s="37"/>
      <c r="J8" s="24"/>
    </row>
    <row r="9" spans="1:10" ht="18.75" customHeight="1">
      <c r="A9" s="24"/>
      <c r="B9" s="37"/>
      <c r="C9" s="37"/>
      <c r="D9" s="37"/>
      <c r="E9" s="25"/>
      <c r="F9" s="24"/>
      <c r="G9" s="24"/>
      <c r="H9" s="37"/>
      <c r="I9" s="37"/>
      <c r="J9" s="24"/>
    </row>
    <row r="10" spans="1:10" ht="18.75" customHeight="1">
      <c r="A10" s="24"/>
      <c r="B10" s="37"/>
      <c r="C10" s="37"/>
      <c r="D10" s="37"/>
      <c r="E10" s="38"/>
      <c r="F10" s="24"/>
      <c r="G10" s="24"/>
      <c r="H10" s="24"/>
      <c r="I10" s="24"/>
      <c r="J10" s="24"/>
    </row>
    <row r="11" spans="1:10" ht="18.75" customHeight="1">
      <c r="A11" s="24"/>
      <c r="B11" s="37"/>
      <c r="C11" s="24"/>
      <c r="D11" s="37"/>
      <c r="E11" s="25"/>
      <c r="F11" s="24"/>
      <c r="G11" s="24"/>
      <c r="H11" s="37"/>
      <c r="I11" s="37"/>
      <c r="J11" s="24"/>
    </row>
    <row r="12" spans="1:10" ht="18.75" customHeight="1">
      <c r="A12" s="24"/>
      <c r="B12" s="24"/>
      <c r="C12" s="37"/>
      <c r="D12" s="37"/>
      <c r="E12" s="25"/>
      <c r="F12" s="24"/>
      <c r="G12" s="24"/>
      <c r="H12" s="24"/>
      <c r="I12" s="24"/>
      <c r="J12" s="24"/>
    </row>
    <row r="13" spans="1:10" ht="18.75" customHeight="1">
      <c r="A13" s="24"/>
      <c r="B13" s="24"/>
      <c r="C13" s="37"/>
      <c r="D13" s="37"/>
      <c r="E13" s="38"/>
      <c r="F13" s="24"/>
      <c r="G13" s="37"/>
      <c r="H13" s="37"/>
      <c r="I13" s="24"/>
      <c r="J13" s="24"/>
    </row>
    <row r="14" spans="1:10" ht="18.75" customHeight="1">
      <c r="A14" s="24"/>
      <c r="B14" s="24"/>
      <c r="C14" s="24"/>
      <c r="D14" s="24"/>
      <c r="E14" s="25"/>
      <c r="F14" s="24"/>
      <c r="G14" s="24"/>
      <c r="H14" s="24"/>
      <c r="I14" s="24"/>
      <c r="J14" s="2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8" type="noConversion"/>
  <printOptions horizontalCentered="1"/>
  <pageMargins left="0.749305555555556" right="0.749305555555556" top="0.999305555555556" bottom="0.999305555555556" header="0.499305555555556" footer="0.499305555555556"/>
  <pageSetup paperSize="9" scale="7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13"/>
  <sheetViews>
    <sheetView showGridLines="0" showZeros="0" topLeftCell="A7" zoomScaleNormal="100" workbookViewId="0">
      <selection activeCell="H12" sqref="H12"/>
    </sheetView>
  </sheetViews>
  <sheetFormatPr defaultColWidth="9" defaultRowHeight="23.1" customHeight="1"/>
  <cols>
    <col min="1" max="3" width="3.375" style="338" customWidth="1"/>
    <col min="4" max="4" width="7.375" style="338" customWidth="1"/>
    <col min="5" max="5" width="21.75" style="338" customWidth="1"/>
    <col min="6" max="6" width="12.5" style="339" customWidth="1"/>
    <col min="7" max="7" width="11.625" style="339" customWidth="1"/>
    <col min="8" max="8" width="10.5" style="339" customWidth="1"/>
    <col min="9" max="16" width="10.5" style="338" customWidth="1"/>
    <col min="17" max="246" width="6.75" style="338" customWidth="1"/>
    <col min="247" max="16384" width="9" style="340"/>
  </cols>
  <sheetData>
    <row r="1" spans="1:246" ht="23.1" customHeight="1">
      <c r="A1" s="5"/>
      <c r="B1" s="341"/>
      <c r="C1" s="341"/>
      <c r="D1" s="341"/>
      <c r="E1" s="341"/>
      <c r="F1" s="342"/>
      <c r="G1" s="342"/>
      <c r="H1" s="342"/>
      <c r="I1" s="341"/>
      <c r="J1" s="341"/>
      <c r="K1" s="341"/>
      <c r="L1" s="341"/>
      <c r="M1" s="5"/>
      <c r="N1" s="5"/>
      <c r="O1" s="5"/>
      <c r="P1" s="350" t="s">
        <v>96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</row>
    <row r="2" spans="1:246" ht="23.1" customHeight="1">
      <c r="A2" s="406" t="s">
        <v>97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spans="1:246" ht="23.1" customHeight="1">
      <c r="A3" s="343"/>
      <c r="B3" s="343"/>
      <c r="C3" s="343"/>
      <c r="D3" s="344"/>
      <c r="E3" s="345"/>
      <c r="F3" s="346"/>
      <c r="G3" s="342"/>
      <c r="H3" s="342"/>
      <c r="I3" s="351"/>
      <c r="J3" s="344"/>
      <c r="K3" s="344"/>
      <c r="L3" s="344"/>
      <c r="M3" s="5"/>
      <c r="N3" s="5"/>
      <c r="O3" s="407" t="s">
        <v>77</v>
      </c>
      <c r="P3" s="407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</row>
    <row r="4" spans="1:246" ht="24.75" customHeight="1">
      <c r="A4" s="408" t="s">
        <v>98</v>
      </c>
      <c r="B4" s="408"/>
      <c r="C4" s="408"/>
      <c r="D4" s="410" t="s">
        <v>78</v>
      </c>
      <c r="E4" s="411" t="s">
        <v>99</v>
      </c>
      <c r="F4" s="412" t="s">
        <v>100</v>
      </c>
      <c r="G4" s="409" t="s">
        <v>81</v>
      </c>
      <c r="H4" s="409"/>
      <c r="I4" s="409"/>
      <c r="J4" s="410" t="s">
        <v>82</v>
      </c>
      <c r="K4" s="410" t="s">
        <v>83</v>
      </c>
      <c r="L4" s="410" t="s">
        <v>84</v>
      </c>
      <c r="M4" s="410" t="s">
        <v>85</v>
      </c>
      <c r="N4" s="410" t="s">
        <v>86</v>
      </c>
      <c r="O4" s="413" t="s">
        <v>87</v>
      </c>
      <c r="P4" s="415" t="s">
        <v>88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</row>
    <row r="5" spans="1:246" ht="39" customHeight="1">
      <c r="A5" s="347" t="s">
        <v>101</v>
      </c>
      <c r="B5" s="347" t="s">
        <v>102</v>
      </c>
      <c r="C5" s="347" t="s">
        <v>103</v>
      </c>
      <c r="D5" s="410"/>
      <c r="E5" s="411"/>
      <c r="F5" s="410"/>
      <c r="G5" s="347" t="s">
        <v>89</v>
      </c>
      <c r="H5" s="347" t="s">
        <v>90</v>
      </c>
      <c r="I5" s="347" t="s">
        <v>91</v>
      </c>
      <c r="J5" s="410"/>
      <c r="K5" s="410"/>
      <c r="L5" s="410"/>
      <c r="M5" s="410"/>
      <c r="N5" s="410"/>
      <c r="O5" s="414"/>
      <c r="P5" s="416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</row>
    <row r="6" spans="1:246" ht="23.1" customHeight="1">
      <c r="A6" s="348" t="s">
        <v>92</v>
      </c>
      <c r="B6" s="348" t="s">
        <v>92</v>
      </c>
      <c r="C6" s="348" t="s">
        <v>92</v>
      </c>
      <c r="D6" s="348" t="s">
        <v>92</v>
      </c>
      <c r="E6" s="348" t="s">
        <v>92</v>
      </c>
      <c r="F6" s="348">
        <v>1</v>
      </c>
      <c r="G6" s="348">
        <v>2</v>
      </c>
      <c r="H6" s="348">
        <v>3</v>
      </c>
      <c r="I6" s="348">
        <v>4</v>
      </c>
      <c r="J6" s="348">
        <v>5</v>
      </c>
      <c r="K6" s="348">
        <v>6</v>
      </c>
      <c r="L6" s="348">
        <v>7</v>
      </c>
      <c r="M6" s="348">
        <v>8</v>
      </c>
      <c r="N6" s="348">
        <v>9</v>
      </c>
      <c r="O6" s="352">
        <v>10</v>
      </c>
      <c r="P6" s="353">
        <v>11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</row>
    <row r="7" spans="1:246" s="337" customFormat="1" ht="24.75" customHeight="1">
      <c r="A7" s="323"/>
      <c r="B7" s="323"/>
      <c r="C7" s="323"/>
      <c r="D7" s="324"/>
      <c r="E7" s="325" t="s">
        <v>80</v>
      </c>
      <c r="F7" s="349">
        <v>186.99</v>
      </c>
      <c r="G7" s="349">
        <v>186.99</v>
      </c>
      <c r="H7" s="349">
        <v>186.99</v>
      </c>
      <c r="I7" s="327"/>
      <c r="J7" s="327">
        <v>0</v>
      </c>
      <c r="K7" s="327"/>
      <c r="L7" s="327"/>
      <c r="M7" s="354">
        <v>0</v>
      </c>
      <c r="N7" s="354">
        <v>0</v>
      </c>
      <c r="O7" s="354">
        <v>0</v>
      </c>
      <c r="P7" s="355">
        <v>0</v>
      </c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  <c r="FH7" s="55"/>
      <c r="FI7" s="55"/>
      <c r="FJ7" s="55"/>
      <c r="FK7" s="55"/>
      <c r="FL7" s="55"/>
      <c r="FM7" s="55"/>
      <c r="FN7" s="55"/>
      <c r="FO7" s="55"/>
      <c r="FP7" s="55"/>
      <c r="FQ7" s="55"/>
      <c r="FR7" s="55"/>
      <c r="FS7" s="55"/>
      <c r="FT7" s="55"/>
      <c r="FU7" s="55"/>
      <c r="FV7" s="55"/>
      <c r="FW7" s="55"/>
      <c r="FX7" s="55"/>
      <c r="FY7" s="55"/>
      <c r="FZ7" s="55"/>
      <c r="GA7" s="55"/>
      <c r="GB7" s="55"/>
      <c r="GC7" s="55"/>
      <c r="GD7" s="55"/>
      <c r="GE7" s="55"/>
      <c r="GF7" s="55"/>
      <c r="GG7" s="55"/>
      <c r="GH7" s="55"/>
      <c r="GI7" s="55"/>
      <c r="GJ7" s="55"/>
      <c r="GK7" s="55"/>
      <c r="GL7" s="55"/>
      <c r="GM7" s="55"/>
      <c r="GN7" s="55"/>
      <c r="GO7" s="55"/>
      <c r="GP7" s="55"/>
      <c r="GQ7" s="55"/>
      <c r="GR7" s="55"/>
      <c r="GS7" s="55"/>
      <c r="GT7" s="55"/>
      <c r="GU7" s="55"/>
      <c r="GV7" s="55"/>
      <c r="GW7" s="55"/>
      <c r="GX7" s="55"/>
      <c r="GY7" s="55"/>
      <c r="GZ7" s="55"/>
      <c r="HA7" s="55"/>
      <c r="HB7" s="55"/>
      <c r="HC7" s="55"/>
      <c r="HD7" s="55"/>
      <c r="HE7" s="55"/>
      <c r="HF7" s="55"/>
      <c r="HG7" s="55"/>
      <c r="HH7" s="55"/>
      <c r="HI7" s="55"/>
      <c r="HJ7" s="55"/>
      <c r="HK7" s="55"/>
      <c r="HL7" s="55"/>
      <c r="HM7" s="55"/>
      <c r="HN7" s="55"/>
      <c r="HO7" s="55"/>
      <c r="HP7" s="55"/>
      <c r="HQ7" s="55"/>
      <c r="HR7" s="55"/>
      <c r="HS7" s="55"/>
      <c r="HT7" s="55"/>
      <c r="HU7" s="55"/>
      <c r="HV7" s="55"/>
      <c r="HW7" s="55"/>
      <c r="HX7" s="55"/>
      <c r="HY7" s="55"/>
      <c r="HZ7" s="55"/>
      <c r="IA7" s="55"/>
      <c r="IB7" s="55"/>
      <c r="IC7" s="55"/>
      <c r="ID7" s="55"/>
      <c r="IE7" s="55"/>
      <c r="IF7" s="55"/>
      <c r="IG7" s="55"/>
      <c r="IH7" s="55"/>
      <c r="II7" s="55"/>
      <c r="IJ7" s="55"/>
      <c r="IK7" s="55"/>
      <c r="IL7" s="55"/>
    </row>
    <row r="8" spans="1:246" ht="24.75" customHeight="1">
      <c r="A8" s="323"/>
      <c r="B8" s="323"/>
      <c r="C8" s="323"/>
      <c r="D8" s="324" t="s">
        <v>104</v>
      </c>
      <c r="E8" s="298" t="s">
        <v>93</v>
      </c>
      <c r="F8" s="349">
        <v>186.99</v>
      </c>
      <c r="G8" s="349">
        <v>186.99</v>
      </c>
      <c r="H8" s="349">
        <v>186.99</v>
      </c>
      <c r="I8" s="211"/>
      <c r="J8" s="211">
        <v>0</v>
      </c>
      <c r="K8" s="211"/>
      <c r="L8" s="211"/>
      <c r="M8" s="354">
        <v>0</v>
      </c>
      <c r="N8" s="354">
        <v>0</v>
      </c>
      <c r="O8" s="354">
        <v>0</v>
      </c>
      <c r="P8" s="355">
        <v>0</v>
      </c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spans="1:246" ht="24.75" customHeight="1">
      <c r="A9" s="323"/>
      <c r="B9" s="323"/>
      <c r="C9" s="323"/>
      <c r="D9" s="324" t="s">
        <v>94</v>
      </c>
      <c r="E9" s="298" t="s">
        <v>95</v>
      </c>
      <c r="F9" s="349">
        <v>186.99</v>
      </c>
      <c r="G9" s="349">
        <v>186.99</v>
      </c>
      <c r="H9" s="349">
        <v>186.99</v>
      </c>
      <c r="I9" s="211"/>
      <c r="J9" s="211">
        <v>0</v>
      </c>
      <c r="K9" s="211"/>
      <c r="L9" s="211"/>
      <c r="M9" s="354">
        <v>0</v>
      </c>
      <c r="N9" s="354">
        <v>0</v>
      </c>
      <c r="O9" s="354">
        <v>0</v>
      </c>
      <c r="P9" s="355">
        <v>0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spans="1:246" ht="24.75" customHeight="1">
      <c r="A10" s="323" t="s">
        <v>105</v>
      </c>
      <c r="B10" s="323" t="s">
        <v>106</v>
      </c>
      <c r="C10" s="323" t="s">
        <v>107</v>
      </c>
      <c r="D10" s="324" t="s">
        <v>94</v>
      </c>
      <c r="E10" s="325" t="s">
        <v>108</v>
      </c>
      <c r="F10" s="288">
        <v>174.25</v>
      </c>
      <c r="G10" s="288">
        <v>174.25</v>
      </c>
      <c r="H10" s="288">
        <v>174.25</v>
      </c>
      <c r="I10" s="211"/>
      <c r="J10" s="211">
        <v>0</v>
      </c>
      <c r="K10" s="211"/>
      <c r="L10" s="211"/>
      <c r="M10" s="354">
        <v>0</v>
      </c>
      <c r="N10" s="354">
        <v>0</v>
      </c>
      <c r="O10" s="354">
        <v>0</v>
      </c>
      <c r="P10" s="355">
        <v>0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spans="1:246" ht="24.75" customHeight="1">
      <c r="A11" s="323" t="s">
        <v>109</v>
      </c>
      <c r="B11" s="323" t="s">
        <v>110</v>
      </c>
      <c r="C11" s="323" t="s">
        <v>111</v>
      </c>
      <c r="D11" s="324" t="s">
        <v>94</v>
      </c>
      <c r="E11" s="325" t="s">
        <v>112</v>
      </c>
      <c r="F11" s="288">
        <v>6.14</v>
      </c>
      <c r="G11" s="288">
        <v>6.23</v>
      </c>
      <c r="H11" s="288">
        <v>6.23</v>
      </c>
      <c r="I11" s="211"/>
      <c r="J11" s="211">
        <v>0</v>
      </c>
      <c r="K11" s="211"/>
      <c r="L11" s="211"/>
      <c r="M11" s="354">
        <v>0</v>
      </c>
      <c r="N11" s="354">
        <v>0</v>
      </c>
      <c r="O11" s="354">
        <v>0</v>
      </c>
      <c r="P11" s="355">
        <v>0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spans="1:246" ht="24.75" customHeight="1">
      <c r="A12" s="323" t="s">
        <v>113</v>
      </c>
      <c r="B12" s="323" t="s">
        <v>114</v>
      </c>
      <c r="C12" s="323" t="s">
        <v>114</v>
      </c>
      <c r="D12" s="324" t="s">
        <v>94</v>
      </c>
      <c r="E12" s="325" t="s">
        <v>115</v>
      </c>
      <c r="F12" s="288">
        <v>4.3099999999999996</v>
      </c>
      <c r="G12" s="288">
        <v>5.9</v>
      </c>
      <c r="H12" s="288">
        <v>5.9</v>
      </c>
      <c r="I12" s="211"/>
      <c r="J12" s="211">
        <v>0</v>
      </c>
      <c r="K12" s="211"/>
      <c r="L12" s="211"/>
      <c r="M12" s="356"/>
      <c r="N12" s="356"/>
      <c r="O12" s="356"/>
      <c r="P12" s="356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spans="1:246" ht="24.75" customHeight="1">
      <c r="A13" s="323" t="s">
        <v>116</v>
      </c>
      <c r="B13" s="323" t="s">
        <v>117</v>
      </c>
      <c r="C13" s="323" t="s">
        <v>111</v>
      </c>
      <c r="D13" s="324" t="s">
        <v>94</v>
      </c>
      <c r="E13" s="325" t="s">
        <v>118</v>
      </c>
      <c r="F13" s="288">
        <v>2.29</v>
      </c>
      <c r="G13" s="288">
        <v>1.98</v>
      </c>
      <c r="H13" s="288">
        <v>1.98</v>
      </c>
      <c r="I13" s="211"/>
      <c r="J13" s="211">
        <v>0</v>
      </c>
      <c r="K13" s="211"/>
      <c r="L13" s="211"/>
      <c r="M13" s="356"/>
      <c r="N13" s="356"/>
      <c r="O13" s="356"/>
      <c r="P13" s="356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8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"/>
  <sheetViews>
    <sheetView showGridLines="0" showZeros="0" view="pageBreakPreview" topLeftCell="H1" zoomScale="60" zoomScaleNormal="100" workbookViewId="0">
      <selection activeCell="R26" sqref="R26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314</v>
      </c>
      <c r="O1" s="3"/>
    </row>
    <row r="2" spans="1:15" ht="18.75" customHeight="1">
      <c r="A2" s="560" t="s">
        <v>315</v>
      </c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9" t="s">
        <v>77</v>
      </c>
      <c r="O3" s="5"/>
    </row>
    <row r="4" spans="1:15" ht="32.25" customHeight="1">
      <c r="A4" s="561" t="s">
        <v>141</v>
      </c>
      <c r="B4" s="562" t="s">
        <v>79</v>
      </c>
      <c r="C4" s="564" t="s">
        <v>316</v>
      </c>
      <c r="D4" s="561" t="s">
        <v>317</v>
      </c>
      <c r="E4" s="561" t="s">
        <v>318</v>
      </c>
      <c r="F4" s="561"/>
      <c r="G4" s="561" t="s">
        <v>319</v>
      </c>
      <c r="H4" s="565" t="s">
        <v>320</v>
      </c>
      <c r="I4" s="561" t="s">
        <v>321</v>
      </c>
      <c r="J4" s="561" t="s">
        <v>322</v>
      </c>
      <c r="K4" s="561" t="s">
        <v>323</v>
      </c>
      <c r="L4" s="561" t="s">
        <v>324</v>
      </c>
      <c r="M4" s="561" t="s">
        <v>325</v>
      </c>
      <c r="N4" s="561" t="s">
        <v>326</v>
      </c>
      <c r="O4" s="3"/>
    </row>
    <row r="5" spans="1:15" ht="24.75" customHeight="1">
      <c r="A5" s="561"/>
      <c r="B5" s="563"/>
      <c r="C5" s="564"/>
      <c r="D5" s="561"/>
      <c r="E5" s="6" t="s">
        <v>182</v>
      </c>
      <c r="F5" s="7" t="s">
        <v>327</v>
      </c>
      <c r="G5" s="561"/>
      <c r="H5" s="565"/>
      <c r="I5" s="561"/>
      <c r="J5" s="561"/>
      <c r="K5" s="561"/>
      <c r="L5" s="561"/>
      <c r="M5" s="561"/>
      <c r="N5" s="561"/>
      <c r="O5" s="3"/>
    </row>
    <row r="6" spans="1:15" ht="9.75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s="1" customFormat="1" ht="12">
      <c r="A7" s="11"/>
      <c r="B7" s="12"/>
      <c r="C7" s="12"/>
      <c r="D7" s="13" t="s">
        <v>80</v>
      </c>
      <c r="E7" s="14">
        <v>117.2</v>
      </c>
      <c r="F7" s="15">
        <v>117.2</v>
      </c>
      <c r="G7" s="13" t="s">
        <v>328</v>
      </c>
      <c r="H7" s="16" t="s">
        <v>328</v>
      </c>
      <c r="I7" s="16" t="s">
        <v>328</v>
      </c>
      <c r="J7" s="16" t="s">
        <v>328</v>
      </c>
      <c r="K7" s="16" t="s">
        <v>328</v>
      </c>
      <c r="L7" s="12" t="s">
        <v>328</v>
      </c>
      <c r="M7" s="20" t="s">
        <v>328</v>
      </c>
      <c r="N7" s="20" t="s">
        <v>328</v>
      </c>
      <c r="O7" s="17"/>
    </row>
    <row r="8" spans="1:15" ht="36">
      <c r="A8" s="11" t="s">
        <v>308</v>
      </c>
      <c r="B8" s="12" t="s">
        <v>309</v>
      </c>
      <c r="C8" s="12" t="s">
        <v>329</v>
      </c>
      <c r="D8" s="13" t="s">
        <v>330</v>
      </c>
      <c r="E8" s="14">
        <v>117.2</v>
      </c>
      <c r="F8" s="15">
        <v>117.2</v>
      </c>
      <c r="G8" s="13" t="s">
        <v>331</v>
      </c>
      <c r="H8" s="16"/>
      <c r="I8" s="16"/>
      <c r="J8" s="16"/>
      <c r="K8" s="16"/>
      <c r="L8" s="12"/>
      <c r="M8" s="20"/>
      <c r="N8" s="20" t="s">
        <v>328</v>
      </c>
      <c r="O8" s="3"/>
    </row>
    <row r="9" spans="1:15" ht="12">
      <c r="A9" s="3"/>
      <c r="B9" s="3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3"/>
    </row>
    <row r="10" spans="1:15" ht="12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3"/>
      <c r="O10" s="3"/>
    </row>
    <row r="11" spans="1:15" ht="12">
      <c r="A11" s="3"/>
      <c r="B11" s="3"/>
      <c r="C11" s="17"/>
      <c r="D11" s="17"/>
      <c r="E11" s="17"/>
      <c r="F11" s="17"/>
      <c r="G11" s="18"/>
      <c r="H11" s="3"/>
      <c r="I11" s="3"/>
      <c r="J11" s="3"/>
      <c r="K11" s="17"/>
      <c r="L11" s="3"/>
      <c r="M11" s="3"/>
      <c r="N11" s="17"/>
      <c r="O11" s="3"/>
    </row>
    <row r="12" spans="1:15" ht="12">
      <c r="A12" s="3"/>
      <c r="B12" s="3"/>
      <c r="C12" s="3"/>
      <c r="D12" s="17"/>
      <c r="E12" s="17"/>
      <c r="F12" s="17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18"/>
      <c r="H13" s="3"/>
      <c r="I13" s="3"/>
      <c r="J13" s="3"/>
      <c r="K13" s="3"/>
      <c r="L13" s="3"/>
      <c r="M13" s="17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1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1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8" type="noConversion"/>
  <printOptions horizontalCentered="1"/>
  <pageMargins left="0.749305555555556" right="0.749305555555556" top="0.999305555555556" bottom="0.999305555555556" header="0.499305555555556" footer="0.499305555555556"/>
  <pageSetup paperSize="9" scale="55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N16" sqref="N16"/>
    </sheetView>
  </sheetViews>
  <sheetFormatPr defaultRowHeight="14.25"/>
  <sheetData/>
  <phoneticPr fontId="2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4"/>
  <sheetViews>
    <sheetView showGridLines="0" showZeros="0" workbookViewId="0">
      <selection activeCell="E9" sqref="E9"/>
    </sheetView>
  </sheetViews>
  <sheetFormatPr defaultColWidth="9" defaultRowHeight="18.95" customHeight="1"/>
  <cols>
    <col min="1" max="3" width="3.5" style="302" customWidth="1"/>
    <col min="4" max="4" width="7.125" style="302" customWidth="1"/>
    <col min="5" max="5" width="25.625" style="303" customWidth="1"/>
    <col min="6" max="6" width="9.75" style="304" customWidth="1"/>
    <col min="7" max="10" width="8.5" style="304" customWidth="1"/>
    <col min="11" max="12" width="8.625" style="304" customWidth="1"/>
    <col min="13" max="17" width="8" style="304" customWidth="1"/>
    <col min="18" max="18" width="8" style="305" customWidth="1"/>
    <col min="19" max="21" width="8" style="306" customWidth="1"/>
    <col min="22" max="16384" width="9" style="305"/>
  </cols>
  <sheetData>
    <row r="1" spans="1:22" ht="24.75" customHeight="1">
      <c r="A1" s="27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5"/>
      <c r="Q1" s="5"/>
      <c r="R1" s="5"/>
      <c r="S1" s="330"/>
      <c r="T1" s="330"/>
      <c r="U1" s="276" t="s">
        <v>119</v>
      </c>
      <c r="V1" s="5"/>
    </row>
    <row r="2" spans="1:22" ht="24.75" customHeight="1">
      <c r="A2" s="424" t="s">
        <v>120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5"/>
    </row>
    <row r="3" spans="1:22" s="300" customFormat="1" ht="24.75" customHeight="1">
      <c r="A3" s="307"/>
      <c r="B3" s="308"/>
      <c r="C3" s="309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326"/>
      <c r="Q3" s="326"/>
      <c r="R3" s="331"/>
      <c r="S3" s="332"/>
      <c r="T3" s="425" t="s">
        <v>77</v>
      </c>
      <c r="U3" s="425"/>
      <c r="V3" s="331"/>
    </row>
    <row r="4" spans="1:22" s="300" customFormat="1" ht="21.75" customHeight="1">
      <c r="A4" s="310" t="s">
        <v>121</v>
      </c>
      <c r="B4" s="310"/>
      <c r="C4" s="311"/>
      <c r="D4" s="428" t="s">
        <v>78</v>
      </c>
      <c r="E4" s="429" t="s">
        <v>99</v>
      </c>
      <c r="F4" s="422" t="s">
        <v>122</v>
      </c>
      <c r="G4" s="312" t="s">
        <v>123</v>
      </c>
      <c r="H4" s="313"/>
      <c r="I4" s="313"/>
      <c r="J4" s="311"/>
      <c r="K4" s="426" t="s">
        <v>124</v>
      </c>
      <c r="L4" s="426"/>
      <c r="M4" s="426"/>
      <c r="N4" s="426"/>
      <c r="O4" s="426"/>
      <c r="P4" s="426"/>
      <c r="Q4" s="426"/>
      <c r="R4" s="426"/>
      <c r="S4" s="417" t="s">
        <v>125</v>
      </c>
      <c r="T4" s="420" t="s">
        <v>126</v>
      </c>
      <c r="U4" s="420" t="s">
        <v>127</v>
      </c>
      <c r="V4" s="331"/>
    </row>
    <row r="5" spans="1:22" s="300" customFormat="1" ht="21.75" customHeight="1">
      <c r="A5" s="427" t="s">
        <v>101</v>
      </c>
      <c r="B5" s="428" t="s">
        <v>102</v>
      </c>
      <c r="C5" s="428" t="s">
        <v>103</v>
      </c>
      <c r="D5" s="428"/>
      <c r="E5" s="429"/>
      <c r="F5" s="422"/>
      <c r="G5" s="428" t="s">
        <v>80</v>
      </c>
      <c r="H5" s="428" t="s">
        <v>128</v>
      </c>
      <c r="I5" s="428" t="s">
        <v>129</v>
      </c>
      <c r="J5" s="422" t="s">
        <v>130</v>
      </c>
      <c r="K5" s="421" t="s">
        <v>80</v>
      </c>
      <c r="L5" s="431" t="s">
        <v>131</v>
      </c>
      <c r="M5" s="431" t="s">
        <v>132</v>
      </c>
      <c r="N5" s="421" t="s">
        <v>133</v>
      </c>
      <c r="O5" s="423" t="s">
        <v>134</v>
      </c>
      <c r="P5" s="423" t="s">
        <v>135</v>
      </c>
      <c r="Q5" s="423" t="s">
        <v>136</v>
      </c>
      <c r="R5" s="423" t="s">
        <v>137</v>
      </c>
      <c r="S5" s="418"/>
      <c r="T5" s="419"/>
      <c r="U5" s="419"/>
      <c r="V5" s="331"/>
    </row>
    <row r="6" spans="1:22" ht="29.25" customHeight="1">
      <c r="A6" s="427"/>
      <c r="B6" s="428"/>
      <c r="C6" s="428"/>
      <c r="D6" s="428"/>
      <c r="E6" s="430"/>
      <c r="F6" s="314" t="s">
        <v>100</v>
      </c>
      <c r="G6" s="428"/>
      <c r="H6" s="428"/>
      <c r="I6" s="428"/>
      <c r="J6" s="422"/>
      <c r="K6" s="422"/>
      <c r="L6" s="432"/>
      <c r="M6" s="432"/>
      <c r="N6" s="422"/>
      <c r="O6" s="421"/>
      <c r="P6" s="421"/>
      <c r="Q6" s="421"/>
      <c r="R6" s="421"/>
      <c r="S6" s="419"/>
      <c r="T6" s="419"/>
      <c r="U6" s="419"/>
      <c r="V6" s="5"/>
    </row>
    <row r="7" spans="1:22" ht="24.75" customHeight="1">
      <c r="A7" s="315" t="s">
        <v>92</v>
      </c>
      <c r="B7" s="315" t="s">
        <v>92</v>
      </c>
      <c r="C7" s="315" t="s">
        <v>92</v>
      </c>
      <c r="D7" s="315" t="s">
        <v>92</v>
      </c>
      <c r="E7" s="315" t="s">
        <v>92</v>
      </c>
      <c r="F7" s="316">
        <v>1</v>
      </c>
      <c r="G7" s="315">
        <v>2</v>
      </c>
      <c r="H7" s="315">
        <v>3</v>
      </c>
      <c r="I7" s="315">
        <v>4</v>
      </c>
      <c r="J7" s="315">
        <v>5</v>
      </c>
      <c r="K7" s="315">
        <v>6</v>
      </c>
      <c r="L7" s="315">
        <v>7</v>
      </c>
      <c r="M7" s="315">
        <v>8</v>
      </c>
      <c r="N7" s="315">
        <v>9</v>
      </c>
      <c r="O7" s="315">
        <v>10</v>
      </c>
      <c r="P7" s="315">
        <v>11</v>
      </c>
      <c r="Q7" s="315">
        <v>12</v>
      </c>
      <c r="R7" s="315">
        <v>13</v>
      </c>
      <c r="S7" s="316">
        <v>14</v>
      </c>
      <c r="T7" s="316">
        <v>15</v>
      </c>
      <c r="U7" s="316">
        <v>16</v>
      </c>
      <c r="V7" s="5"/>
    </row>
    <row r="8" spans="1:22" s="301" customFormat="1" ht="24.75" customHeight="1">
      <c r="A8" s="317"/>
      <c r="B8" s="317"/>
      <c r="C8" s="317"/>
      <c r="D8" s="318"/>
      <c r="E8" s="319" t="s">
        <v>80</v>
      </c>
      <c r="F8" s="320">
        <f t="shared" ref="F8:H9" si="0">F9</f>
        <v>186.99</v>
      </c>
      <c r="G8" s="320">
        <f t="shared" si="0"/>
        <v>86.990000000000009</v>
      </c>
      <c r="H8" s="320">
        <f t="shared" si="0"/>
        <v>64.67</v>
      </c>
      <c r="I8" s="288">
        <v>22.32</v>
      </c>
      <c r="J8" s="327">
        <v>0</v>
      </c>
      <c r="K8" s="320">
        <f t="shared" ref="K8:L10" si="1">K9</f>
        <v>100</v>
      </c>
      <c r="L8" s="320">
        <f t="shared" si="1"/>
        <v>100</v>
      </c>
      <c r="M8" s="328">
        <v>0</v>
      </c>
      <c r="N8" s="329">
        <v>0</v>
      </c>
      <c r="O8" s="329">
        <v>0</v>
      </c>
      <c r="P8" s="329">
        <v>0</v>
      </c>
      <c r="Q8" s="329">
        <v>0</v>
      </c>
      <c r="R8" s="333">
        <v>0</v>
      </c>
      <c r="S8" s="334">
        <v>0</v>
      </c>
      <c r="T8" s="335">
        <v>0</v>
      </c>
      <c r="U8" s="333">
        <v>0</v>
      </c>
      <c r="V8" s="336"/>
    </row>
    <row r="9" spans="1:22" ht="24.75" customHeight="1">
      <c r="A9" s="321"/>
      <c r="B9" s="321"/>
      <c r="C9" s="321"/>
      <c r="D9" s="322" t="s">
        <v>104</v>
      </c>
      <c r="E9" s="298" t="s">
        <v>93</v>
      </c>
      <c r="F9" s="288">
        <f t="shared" si="0"/>
        <v>186.99</v>
      </c>
      <c r="G9" s="288">
        <f t="shared" si="0"/>
        <v>86.990000000000009</v>
      </c>
      <c r="H9" s="288">
        <f t="shared" si="0"/>
        <v>64.67</v>
      </c>
      <c r="I9" s="288">
        <v>22.32</v>
      </c>
      <c r="J9" s="211">
        <v>0</v>
      </c>
      <c r="K9" s="288">
        <f t="shared" si="1"/>
        <v>100</v>
      </c>
      <c r="L9" s="288">
        <f t="shared" si="1"/>
        <v>100</v>
      </c>
      <c r="M9" s="328">
        <v>0</v>
      </c>
      <c r="N9" s="329">
        <v>0</v>
      </c>
      <c r="O9" s="329">
        <v>0</v>
      </c>
      <c r="P9" s="329">
        <v>0</v>
      </c>
      <c r="Q9" s="329">
        <v>0</v>
      </c>
      <c r="R9" s="333">
        <v>0</v>
      </c>
      <c r="S9" s="334">
        <v>0</v>
      </c>
      <c r="T9" s="335">
        <v>0</v>
      </c>
      <c r="U9" s="333">
        <v>0</v>
      </c>
      <c r="V9" s="5"/>
    </row>
    <row r="10" spans="1:22" ht="24.75" customHeight="1">
      <c r="A10" s="321"/>
      <c r="B10" s="321"/>
      <c r="C10" s="321"/>
      <c r="D10" s="322" t="s">
        <v>138</v>
      </c>
      <c r="E10" s="298" t="s">
        <v>95</v>
      </c>
      <c r="F10" s="288">
        <f>G10+K10</f>
        <v>186.99</v>
      </c>
      <c r="G10" s="288">
        <f>G11+G12+G13+G14</f>
        <v>86.990000000000009</v>
      </c>
      <c r="H10" s="288">
        <f>H11+H12+H13+H14</f>
        <v>64.67</v>
      </c>
      <c r="I10" s="288">
        <v>22.32</v>
      </c>
      <c r="J10" s="211">
        <v>0</v>
      </c>
      <c r="K10" s="288">
        <f t="shared" si="1"/>
        <v>100</v>
      </c>
      <c r="L10" s="288">
        <f t="shared" si="1"/>
        <v>100</v>
      </c>
      <c r="M10" s="328">
        <v>0</v>
      </c>
      <c r="N10" s="329">
        <v>0</v>
      </c>
      <c r="O10" s="329">
        <v>0</v>
      </c>
      <c r="P10" s="329">
        <v>0</v>
      </c>
      <c r="Q10" s="329">
        <v>0</v>
      </c>
      <c r="R10" s="333">
        <v>0</v>
      </c>
      <c r="S10" s="334">
        <v>0</v>
      </c>
      <c r="T10" s="335">
        <v>0</v>
      </c>
      <c r="U10" s="333">
        <v>0</v>
      </c>
      <c r="V10" s="5"/>
    </row>
    <row r="11" spans="1:22" ht="24.75" customHeight="1">
      <c r="A11" s="323" t="s">
        <v>105</v>
      </c>
      <c r="B11" s="323" t="s">
        <v>106</v>
      </c>
      <c r="C11" s="323" t="s">
        <v>107</v>
      </c>
      <c r="D11" s="324" t="s">
        <v>94</v>
      </c>
      <c r="E11" s="325" t="s">
        <v>108</v>
      </c>
      <c r="F11" s="288">
        <f>G11+K11</f>
        <v>174.25</v>
      </c>
      <c r="G11" s="288">
        <f>H11+I11</f>
        <v>74.25</v>
      </c>
      <c r="H11" s="288">
        <v>51.93</v>
      </c>
      <c r="I11" s="288">
        <v>22.32</v>
      </c>
      <c r="J11" s="211">
        <v>0</v>
      </c>
      <c r="K11" s="288">
        <f>L11</f>
        <v>100</v>
      </c>
      <c r="L11" s="288">
        <v>100</v>
      </c>
      <c r="M11" s="328">
        <v>0</v>
      </c>
      <c r="N11" s="329">
        <v>0</v>
      </c>
      <c r="O11" s="329">
        <v>0</v>
      </c>
      <c r="P11" s="329">
        <v>0</v>
      </c>
      <c r="Q11" s="329">
        <v>0</v>
      </c>
      <c r="R11" s="333">
        <v>0</v>
      </c>
      <c r="S11" s="334">
        <v>0</v>
      </c>
      <c r="T11" s="335">
        <v>0</v>
      </c>
      <c r="U11" s="333">
        <v>0</v>
      </c>
      <c r="V11" s="5"/>
    </row>
    <row r="12" spans="1:22" ht="24.75" customHeight="1">
      <c r="A12" s="323" t="s">
        <v>109</v>
      </c>
      <c r="B12" s="323" t="s">
        <v>110</v>
      </c>
      <c r="C12" s="323" t="s">
        <v>111</v>
      </c>
      <c r="D12" s="324" t="s">
        <v>94</v>
      </c>
      <c r="E12" s="325" t="s">
        <v>112</v>
      </c>
      <c r="F12" s="288">
        <v>6.14</v>
      </c>
      <c r="G12" s="288">
        <v>6.14</v>
      </c>
      <c r="H12" s="288">
        <v>6.14</v>
      </c>
      <c r="I12" s="288"/>
      <c r="J12" s="211">
        <v>0</v>
      </c>
      <c r="K12" s="288">
        <v>0</v>
      </c>
      <c r="L12" s="288">
        <v>0</v>
      </c>
      <c r="M12" s="328">
        <v>0</v>
      </c>
      <c r="N12" s="329">
        <v>0</v>
      </c>
      <c r="O12" s="329">
        <v>0</v>
      </c>
      <c r="P12" s="329">
        <v>0</v>
      </c>
      <c r="Q12" s="329">
        <v>0</v>
      </c>
      <c r="R12" s="333">
        <v>0</v>
      </c>
      <c r="S12" s="334">
        <v>0</v>
      </c>
      <c r="T12" s="335">
        <v>0</v>
      </c>
      <c r="U12" s="333">
        <v>0</v>
      </c>
      <c r="V12" s="5"/>
    </row>
    <row r="13" spans="1:22" ht="24.75" customHeight="1">
      <c r="A13" s="323" t="s">
        <v>113</v>
      </c>
      <c r="B13" s="323" t="s">
        <v>114</v>
      </c>
      <c r="C13" s="323" t="s">
        <v>114</v>
      </c>
      <c r="D13" s="324" t="s">
        <v>94</v>
      </c>
      <c r="E13" s="325" t="s">
        <v>115</v>
      </c>
      <c r="F13" s="288">
        <v>4.3099999999999996</v>
      </c>
      <c r="G13" s="288">
        <v>4.3099999999999996</v>
      </c>
      <c r="H13" s="288">
        <v>4.3099999999999996</v>
      </c>
      <c r="I13" s="288">
        <v>0</v>
      </c>
      <c r="J13" s="211">
        <v>0</v>
      </c>
      <c r="K13" s="288">
        <v>0</v>
      </c>
      <c r="L13" s="288">
        <v>0</v>
      </c>
      <c r="M13" s="328">
        <v>0</v>
      </c>
      <c r="N13" s="329">
        <v>0</v>
      </c>
      <c r="O13" s="329">
        <v>0</v>
      </c>
      <c r="P13" s="329">
        <v>0</v>
      </c>
      <c r="Q13" s="329">
        <v>0</v>
      </c>
      <c r="R13" s="333">
        <v>0</v>
      </c>
      <c r="S13" s="334">
        <v>0</v>
      </c>
      <c r="T13" s="335">
        <v>0</v>
      </c>
      <c r="U13" s="333">
        <v>0</v>
      </c>
      <c r="V13" s="5"/>
    </row>
    <row r="14" spans="1:22" ht="24.75" customHeight="1">
      <c r="A14" s="323" t="s">
        <v>116</v>
      </c>
      <c r="B14" s="323" t="s">
        <v>117</v>
      </c>
      <c r="C14" s="323" t="s">
        <v>111</v>
      </c>
      <c r="D14" s="324" t="s">
        <v>94</v>
      </c>
      <c r="E14" s="325" t="s">
        <v>118</v>
      </c>
      <c r="F14" s="288">
        <v>2.29</v>
      </c>
      <c r="G14" s="288">
        <v>2.29</v>
      </c>
      <c r="H14" s="288">
        <v>2.29</v>
      </c>
      <c r="I14" s="288"/>
      <c r="J14" s="211">
        <v>0</v>
      </c>
      <c r="K14" s="288">
        <v>0</v>
      </c>
      <c r="L14" s="288">
        <v>0</v>
      </c>
      <c r="M14" s="328">
        <v>0</v>
      </c>
      <c r="N14" s="329">
        <v>0</v>
      </c>
      <c r="O14" s="329">
        <v>0</v>
      </c>
      <c r="P14" s="329">
        <v>0</v>
      </c>
      <c r="Q14" s="329">
        <v>0</v>
      </c>
      <c r="R14" s="333">
        <v>0</v>
      </c>
      <c r="S14" s="334">
        <v>0</v>
      </c>
      <c r="T14" s="335">
        <v>0</v>
      </c>
      <c r="U14" s="333">
        <v>0</v>
      </c>
      <c r="V14" s="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8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 r:id="rId1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showGridLines="0" showZeros="0" topLeftCell="A4" workbookViewId="0">
      <selection activeCell="O23" sqref="O23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style="297" customWidth="1"/>
    <col min="7" max="7" width="7.625" style="297" customWidth="1"/>
    <col min="8" max="8" width="7.25" style="297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56"/>
      <c r="B1" s="56"/>
      <c r="C1" s="56"/>
      <c r="D1" s="56"/>
      <c r="E1" s="56"/>
      <c r="F1" s="57"/>
      <c r="G1" s="57"/>
      <c r="H1" s="57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276" t="s">
        <v>139</v>
      </c>
    </row>
    <row r="2" spans="1:21" ht="24.75" customHeight="1">
      <c r="A2" s="434" t="s">
        <v>140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21" ht="19.5" customHeight="1">
      <c r="A3" s="56"/>
      <c r="B3" s="56"/>
      <c r="C3" s="56"/>
      <c r="D3" s="56"/>
      <c r="E3" s="56"/>
      <c r="F3" s="57"/>
      <c r="G3" s="57"/>
      <c r="H3" s="57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435" t="s">
        <v>77</v>
      </c>
      <c r="U3" s="435"/>
    </row>
    <row r="4" spans="1:21" ht="27.75" customHeight="1">
      <c r="A4" s="436" t="s">
        <v>121</v>
      </c>
      <c r="B4" s="437"/>
      <c r="C4" s="438"/>
      <c r="D4" s="439" t="s">
        <v>141</v>
      </c>
      <c r="E4" s="439" t="s">
        <v>142</v>
      </c>
      <c r="F4" s="439" t="s">
        <v>100</v>
      </c>
      <c r="G4" s="433" t="s">
        <v>143</v>
      </c>
      <c r="H4" s="433" t="s">
        <v>144</v>
      </c>
      <c r="I4" s="433" t="s">
        <v>145</v>
      </c>
      <c r="J4" s="433" t="s">
        <v>146</v>
      </c>
      <c r="K4" s="433" t="s">
        <v>147</v>
      </c>
      <c r="L4" s="433" t="s">
        <v>148</v>
      </c>
      <c r="M4" s="433" t="s">
        <v>132</v>
      </c>
      <c r="N4" s="433" t="s">
        <v>149</v>
      </c>
      <c r="O4" s="433" t="s">
        <v>130</v>
      </c>
      <c r="P4" s="433" t="s">
        <v>134</v>
      </c>
      <c r="Q4" s="433" t="s">
        <v>133</v>
      </c>
      <c r="R4" s="433" t="s">
        <v>150</v>
      </c>
      <c r="S4" s="433" t="s">
        <v>151</v>
      </c>
      <c r="T4" s="433" t="s">
        <v>152</v>
      </c>
      <c r="U4" s="433" t="s">
        <v>137</v>
      </c>
    </row>
    <row r="5" spans="1:21" ht="13.5" customHeight="1">
      <c r="A5" s="439" t="s">
        <v>101</v>
      </c>
      <c r="B5" s="439" t="s">
        <v>102</v>
      </c>
      <c r="C5" s="439" t="s">
        <v>103</v>
      </c>
      <c r="D5" s="441"/>
      <c r="E5" s="441"/>
      <c r="F5" s="441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</row>
    <row r="6" spans="1:21" ht="18" customHeight="1">
      <c r="A6" s="440"/>
      <c r="B6" s="440"/>
      <c r="C6" s="440"/>
      <c r="D6" s="440"/>
      <c r="E6" s="440"/>
      <c r="F6" s="440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</row>
    <row r="7" spans="1:21" s="55" customFormat="1" ht="29.25" customHeight="1">
      <c r="A7" s="59"/>
      <c r="B7" s="59"/>
      <c r="C7" s="59"/>
      <c r="D7" s="59"/>
      <c r="E7" s="60" t="s">
        <v>80</v>
      </c>
      <c r="F7" s="288">
        <f>G7+H7</f>
        <v>186.99</v>
      </c>
      <c r="G7" s="177">
        <f>G8</f>
        <v>114.67000000000002</v>
      </c>
      <c r="H7" s="61">
        <f>H8</f>
        <v>72.319999999999993</v>
      </c>
      <c r="I7" s="168">
        <v>0</v>
      </c>
      <c r="J7" s="168">
        <v>0</v>
      </c>
      <c r="K7" s="168">
        <v>0</v>
      </c>
      <c r="L7" s="168">
        <v>0</v>
      </c>
      <c r="M7" s="168">
        <v>0</v>
      </c>
      <c r="N7" s="168">
        <v>0</v>
      </c>
      <c r="O7" s="168"/>
      <c r="P7" s="168">
        <v>0</v>
      </c>
      <c r="Q7" s="168">
        <v>0</v>
      </c>
      <c r="R7" s="168">
        <v>0</v>
      </c>
      <c r="S7" s="168">
        <v>0</v>
      </c>
      <c r="T7" s="168">
        <v>0</v>
      </c>
      <c r="U7" s="168">
        <v>0</v>
      </c>
    </row>
    <row r="8" spans="1:21" ht="29.25" customHeight="1">
      <c r="A8" s="59"/>
      <c r="B8" s="59"/>
      <c r="C8" s="59"/>
      <c r="D8" s="59" t="s">
        <v>104</v>
      </c>
      <c r="E8" s="298" t="s">
        <v>93</v>
      </c>
      <c r="F8" s="288">
        <f>G8+H8</f>
        <v>186.99</v>
      </c>
      <c r="G8" s="177">
        <f>G9</f>
        <v>114.67000000000002</v>
      </c>
      <c r="H8" s="61">
        <f>H9</f>
        <v>72.319999999999993</v>
      </c>
      <c r="I8" s="168"/>
      <c r="J8" s="168"/>
      <c r="K8" s="168"/>
      <c r="L8" s="168"/>
      <c r="M8" s="168"/>
      <c r="N8" s="168"/>
      <c r="O8" s="168"/>
      <c r="P8" s="168">
        <v>0</v>
      </c>
      <c r="Q8" s="168">
        <v>0</v>
      </c>
      <c r="R8" s="168">
        <v>0</v>
      </c>
      <c r="S8" s="168">
        <v>0</v>
      </c>
      <c r="T8" s="168">
        <v>0</v>
      </c>
      <c r="U8" s="168">
        <v>0</v>
      </c>
    </row>
    <row r="9" spans="1:21" ht="29.25" customHeight="1">
      <c r="A9" s="299"/>
      <c r="B9" s="299"/>
      <c r="C9" s="299"/>
      <c r="D9" s="59" t="s">
        <v>94</v>
      </c>
      <c r="E9" s="298" t="s">
        <v>95</v>
      </c>
      <c r="F9" s="288">
        <f>G9+H9</f>
        <v>186.99</v>
      </c>
      <c r="G9" s="177">
        <f>G10+G11+G12+G13</f>
        <v>114.67000000000002</v>
      </c>
      <c r="H9" s="61">
        <f>H10</f>
        <v>72.319999999999993</v>
      </c>
      <c r="I9" s="168">
        <v>0</v>
      </c>
      <c r="J9" s="168">
        <v>0</v>
      </c>
      <c r="K9" s="168">
        <v>0</v>
      </c>
      <c r="L9" s="168">
        <v>0</v>
      </c>
      <c r="M9" s="168">
        <v>0</v>
      </c>
      <c r="N9" s="168">
        <v>0</v>
      </c>
      <c r="O9" s="168">
        <v>0</v>
      </c>
      <c r="P9" s="168">
        <v>0</v>
      </c>
      <c r="Q9" s="168">
        <v>0</v>
      </c>
      <c r="R9" s="168">
        <v>0</v>
      </c>
      <c r="S9" s="168">
        <v>0</v>
      </c>
      <c r="T9" s="168">
        <v>0</v>
      </c>
      <c r="U9" s="168">
        <v>0</v>
      </c>
    </row>
    <row r="10" spans="1:21" ht="29.25" customHeight="1">
      <c r="A10" s="59" t="s">
        <v>105</v>
      </c>
      <c r="B10" s="59" t="s">
        <v>106</v>
      </c>
      <c r="C10" s="59" t="s">
        <v>107</v>
      </c>
      <c r="D10" s="59" t="s">
        <v>94</v>
      </c>
      <c r="E10" s="60" t="s">
        <v>153</v>
      </c>
      <c r="F10" s="61">
        <f>G10+H10</f>
        <v>174.25</v>
      </c>
      <c r="G10" s="61">
        <v>101.93</v>
      </c>
      <c r="H10" s="61">
        <v>72.319999999999993</v>
      </c>
      <c r="I10" s="168">
        <v>0</v>
      </c>
      <c r="J10" s="168">
        <v>0</v>
      </c>
      <c r="K10" s="168">
        <v>0</v>
      </c>
      <c r="L10" s="168">
        <v>0</v>
      </c>
      <c r="M10" s="168">
        <v>0</v>
      </c>
      <c r="N10" s="168">
        <v>0</v>
      </c>
      <c r="O10" s="168"/>
      <c r="P10" s="168">
        <v>0</v>
      </c>
      <c r="Q10" s="168">
        <v>0</v>
      </c>
      <c r="R10" s="168">
        <v>0</v>
      </c>
      <c r="S10" s="168">
        <v>0</v>
      </c>
      <c r="T10" s="168">
        <v>0</v>
      </c>
      <c r="U10" s="168">
        <v>0</v>
      </c>
    </row>
    <row r="11" spans="1:21" ht="29.25" customHeight="1">
      <c r="A11" s="59" t="s">
        <v>113</v>
      </c>
      <c r="B11" s="59" t="s">
        <v>114</v>
      </c>
      <c r="C11" s="59" t="s">
        <v>114</v>
      </c>
      <c r="D11" s="59" t="s">
        <v>94</v>
      </c>
      <c r="E11" s="60" t="s">
        <v>115</v>
      </c>
      <c r="F11" s="61">
        <v>4.3099999999999996</v>
      </c>
      <c r="G11" s="61">
        <v>4.3099999999999996</v>
      </c>
      <c r="H11" s="61">
        <v>0</v>
      </c>
      <c r="I11" s="168">
        <v>0</v>
      </c>
      <c r="J11" s="168">
        <v>0</v>
      </c>
      <c r="K11" s="168">
        <v>0</v>
      </c>
      <c r="L11" s="168">
        <v>0</v>
      </c>
      <c r="M11" s="168">
        <v>0</v>
      </c>
      <c r="N11" s="168">
        <v>0</v>
      </c>
      <c r="O11" s="168">
        <v>0</v>
      </c>
      <c r="P11" s="168">
        <v>0</v>
      </c>
      <c r="Q11" s="168">
        <v>0</v>
      </c>
      <c r="R11" s="168">
        <v>0</v>
      </c>
      <c r="S11" s="168">
        <v>0</v>
      </c>
      <c r="T11" s="168">
        <v>0</v>
      </c>
      <c r="U11" s="168">
        <v>0</v>
      </c>
    </row>
    <row r="12" spans="1:21" ht="29.25" customHeight="1">
      <c r="A12" s="59" t="s">
        <v>116</v>
      </c>
      <c r="B12" s="59" t="s">
        <v>117</v>
      </c>
      <c r="C12" s="59" t="s">
        <v>111</v>
      </c>
      <c r="D12" s="59" t="s">
        <v>94</v>
      </c>
      <c r="E12" s="60" t="s">
        <v>118</v>
      </c>
      <c r="F12" s="61">
        <v>2.29</v>
      </c>
      <c r="G12" s="61">
        <v>2.29</v>
      </c>
      <c r="H12" s="61">
        <v>0</v>
      </c>
      <c r="I12" s="168">
        <v>0</v>
      </c>
      <c r="J12" s="168">
        <v>0</v>
      </c>
      <c r="K12" s="168">
        <v>0</v>
      </c>
      <c r="L12" s="168">
        <v>0</v>
      </c>
      <c r="M12" s="168">
        <v>0</v>
      </c>
      <c r="N12" s="168">
        <v>0</v>
      </c>
      <c r="O12" s="168">
        <v>0</v>
      </c>
      <c r="P12" s="168">
        <v>0</v>
      </c>
      <c r="Q12" s="168">
        <v>0</v>
      </c>
      <c r="R12" s="168">
        <v>0</v>
      </c>
      <c r="S12" s="168">
        <v>0</v>
      </c>
      <c r="T12" s="168">
        <v>0</v>
      </c>
      <c r="U12" s="168">
        <v>0</v>
      </c>
    </row>
    <row r="13" spans="1:21" ht="29.25" customHeight="1">
      <c r="A13" s="59" t="s">
        <v>109</v>
      </c>
      <c r="B13" s="59" t="s">
        <v>110</v>
      </c>
      <c r="C13" s="59" t="s">
        <v>111</v>
      </c>
      <c r="D13" s="59" t="s">
        <v>94</v>
      </c>
      <c r="E13" s="60" t="s">
        <v>154</v>
      </c>
      <c r="F13" s="61">
        <v>6.14</v>
      </c>
      <c r="G13" s="61">
        <v>6.14</v>
      </c>
      <c r="H13" s="61">
        <v>0</v>
      </c>
      <c r="I13" s="168">
        <v>0</v>
      </c>
      <c r="J13" s="168">
        <v>0</v>
      </c>
      <c r="K13" s="168"/>
      <c r="L13" s="168">
        <v>0</v>
      </c>
      <c r="M13" s="168">
        <v>0</v>
      </c>
      <c r="N13" s="168">
        <v>0</v>
      </c>
      <c r="O13" s="168">
        <v>0</v>
      </c>
      <c r="P13" s="168">
        <v>0</v>
      </c>
      <c r="Q13" s="168">
        <v>0</v>
      </c>
      <c r="R13" s="168">
        <v>0</v>
      </c>
      <c r="S13" s="168">
        <v>0</v>
      </c>
      <c r="T13" s="168">
        <v>0</v>
      </c>
      <c r="U13" s="168">
        <v>0</v>
      </c>
    </row>
    <row r="14" spans="1:21" ht="29.25" customHeight="1"/>
    <row r="15" spans="1:21" ht="29.25" customHeight="1"/>
    <row r="16" spans="1:21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8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6"/>
  <sheetViews>
    <sheetView showGridLines="0" showZeros="0" workbookViewId="0">
      <selection activeCell="G18" sqref="G18"/>
    </sheetView>
  </sheetViews>
  <sheetFormatPr defaultColWidth="9" defaultRowHeight="23.1" customHeight="1"/>
  <cols>
    <col min="1" max="3" width="3.625" style="279" customWidth="1"/>
    <col min="4" max="4" width="7.25" style="279" customWidth="1"/>
    <col min="5" max="5" width="19.5" style="279" customWidth="1"/>
    <col min="6" max="6" width="9.25" style="279"/>
    <col min="7" max="7" width="8.5" style="279" customWidth="1"/>
    <col min="8" max="11" width="7.5" style="279" customWidth="1"/>
    <col min="12" max="12" width="7.5" style="280" customWidth="1"/>
    <col min="13" max="21" width="7.5" style="279" customWidth="1"/>
    <col min="22" max="22" width="8.125" style="279" customWidth="1"/>
    <col min="23" max="25" width="7.5" style="279" customWidth="1"/>
    <col min="26" max="16384" width="9" style="279"/>
  </cols>
  <sheetData>
    <row r="1" spans="1:254" ht="23.1" customHeight="1">
      <c r="A1" s="5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5"/>
      <c r="M1" s="281"/>
      <c r="N1" s="281"/>
      <c r="O1" s="281"/>
      <c r="P1" s="281"/>
      <c r="Q1" s="281"/>
      <c r="R1" s="281"/>
      <c r="S1" s="281"/>
      <c r="T1" s="281"/>
      <c r="U1" s="281"/>
      <c r="V1" s="5"/>
      <c r="W1" s="5"/>
      <c r="X1" s="5"/>
      <c r="Y1" s="291" t="s">
        <v>155</v>
      </c>
      <c r="Z1" s="29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47" t="s">
        <v>156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  <c r="X2" s="447"/>
      <c r="Y2" s="447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82"/>
      <c r="B3" s="282"/>
      <c r="C3" s="282"/>
      <c r="D3" s="283"/>
      <c r="E3" s="283"/>
      <c r="F3" s="283"/>
      <c r="G3" s="283"/>
      <c r="H3" s="283"/>
      <c r="I3" s="283"/>
      <c r="J3" s="283"/>
      <c r="K3" s="283"/>
      <c r="L3" s="5"/>
      <c r="M3" s="283"/>
      <c r="N3" s="283"/>
      <c r="O3" s="283"/>
      <c r="P3" s="283"/>
      <c r="Q3" s="283"/>
      <c r="R3" s="283"/>
      <c r="S3" s="283"/>
      <c r="T3" s="283"/>
      <c r="U3" s="283"/>
      <c r="V3" s="5"/>
      <c r="W3" s="5"/>
      <c r="X3" s="448" t="s">
        <v>77</v>
      </c>
      <c r="Y3" s="448"/>
      <c r="Z3" s="293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s="277" customFormat="1" ht="27" customHeight="1">
      <c r="A4" s="449" t="s">
        <v>98</v>
      </c>
      <c r="B4" s="449"/>
      <c r="C4" s="449"/>
      <c r="D4" s="445" t="s">
        <v>78</v>
      </c>
      <c r="E4" s="445" t="s">
        <v>99</v>
      </c>
      <c r="F4" s="445" t="s">
        <v>100</v>
      </c>
      <c r="G4" s="450" t="s">
        <v>157</v>
      </c>
      <c r="H4" s="451"/>
      <c r="I4" s="451"/>
      <c r="J4" s="451"/>
      <c r="K4" s="451"/>
      <c r="L4" s="452"/>
      <c r="M4" s="453" t="s">
        <v>158</v>
      </c>
      <c r="N4" s="453"/>
      <c r="O4" s="453"/>
      <c r="P4" s="453"/>
      <c r="Q4" s="453"/>
      <c r="R4" s="453"/>
      <c r="S4" s="453"/>
      <c r="T4" s="453"/>
      <c r="U4" s="442" t="s">
        <v>112</v>
      </c>
      <c r="V4" s="445" t="s">
        <v>159</v>
      </c>
      <c r="W4" s="445"/>
      <c r="X4" s="445"/>
      <c r="Y4" s="445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  <c r="BL4" s="294"/>
      <c r="BM4" s="294"/>
      <c r="BN4" s="294"/>
      <c r="BO4" s="294"/>
      <c r="BP4" s="294"/>
      <c r="BQ4" s="294"/>
      <c r="BR4" s="294"/>
      <c r="BS4" s="294"/>
      <c r="BT4" s="294"/>
      <c r="BU4" s="294"/>
      <c r="BV4" s="294"/>
      <c r="BW4" s="294"/>
      <c r="BX4" s="294"/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294"/>
      <c r="CP4" s="294"/>
      <c r="CQ4" s="294"/>
      <c r="CR4" s="294"/>
      <c r="CS4" s="294"/>
      <c r="CT4" s="294"/>
      <c r="CU4" s="294"/>
      <c r="CV4" s="294"/>
      <c r="CW4" s="294"/>
      <c r="CX4" s="294"/>
      <c r="CY4" s="294"/>
      <c r="CZ4" s="294"/>
      <c r="DA4" s="294"/>
      <c r="DB4" s="294"/>
      <c r="DC4" s="294"/>
      <c r="DD4" s="294"/>
      <c r="DE4" s="294"/>
      <c r="DF4" s="294"/>
      <c r="DG4" s="294"/>
      <c r="DH4" s="294"/>
      <c r="DI4" s="294"/>
      <c r="DJ4" s="294"/>
      <c r="DK4" s="294"/>
      <c r="DL4" s="294"/>
      <c r="DM4" s="294"/>
      <c r="DN4" s="294"/>
      <c r="DO4" s="294"/>
      <c r="DP4" s="294"/>
      <c r="DQ4" s="294"/>
      <c r="DR4" s="294"/>
      <c r="DS4" s="294"/>
      <c r="DT4" s="294"/>
      <c r="DU4" s="294"/>
      <c r="DV4" s="294"/>
      <c r="DW4" s="294"/>
      <c r="DX4" s="294"/>
      <c r="DY4" s="294"/>
      <c r="DZ4" s="294"/>
      <c r="EA4" s="294"/>
      <c r="EB4" s="294"/>
      <c r="EC4" s="294"/>
      <c r="ED4" s="294"/>
      <c r="EE4" s="294"/>
      <c r="EF4" s="294"/>
      <c r="EG4" s="294"/>
      <c r="EH4" s="294"/>
      <c r="EI4" s="294"/>
      <c r="EJ4" s="294"/>
      <c r="EK4" s="294"/>
      <c r="EL4" s="294"/>
      <c r="EM4" s="294"/>
      <c r="EN4" s="294"/>
      <c r="EO4" s="294"/>
      <c r="EP4" s="294"/>
      <c r="EQ4" s="294"/>
      <c r="ER4" s="294"/>
      <c r="ES4" s="294"/>
      <c r="ET4" s="294"/>
      <c r="EU4" s="294"/>
      <c r="EV4" s="294"/>
      <c r="EW4" s="294"/>
      <c r="EX4" s="294"/>
      <c r="EY4" s="294"/>
      <c r="EZ4" s="294"/>
      <c r="FA4" s="294"/>
      <c r="FB4" s="294"/>
      <c r="FC4" s="294"/>
      <c r="FD4" s="294"/>
      <c r="FE4" s="294"/>
      <c r="FF4" s="294"/>
      <c r="FG4" s="294"/>
      <c r="FH4" s="294"/>
      <c r="FI4" s="294"/>
      <c r="FJ4" s="294"/>
      <c r="FK4" s="294"/>
      <c r="FL4" s="294"/>
      <c r="FM4" s="294"/>
      <c r="FN4" s="294"/>
      <c r="FO4" s="294"/>
      <c r="FP4" s="294"/>
      <c r="FQ4" s="294"/>
      <c r="FR4" s="294"/>
      <c r="FS4" s="294"/>
      <c r="FT4" s="294"/>
      <c r="FU4" s="294"/>
      <c r="FV4" s="294"/>
      <c r="FW4" s="294"/>
      <c r="FX4" s="294"/>
      <c r="FY4" s="294"/>
      <c r="FZ4" s="294"/>
      <c r="GA4" s="294"/>
      <c r="GB4" s="294"/>
      <c r="GC4" s="294"/>
      <c r="GD4" s="294"/>
      <c r="GE4" s="294"/>
      <c r="GF4" s="294"/>
      <c r="GG4" s="294"/>
      <c r="GH4" s="294"/>
      <c r="GI4" s="294"/>
      <c r="GJ4" s="294"/>
      <c r="GK4" s="294"/>
      <c r="GL4" s="294"/>
      <c r="GM4" s="294"/>
      <c r="GN4" s="294"/>
      <c r="GO4" s="294"/>
      <c r="GP4" s="294"/>
      <c r="GQ4" s="294"/>
      <c r="GR4" s="294"/>
      <c r="GS4" s="294"/>
      <c r="GT4" s="294"/>
      <c r="GU4" s="294"/>
      <c r="GV4" s="294"/>
      <c r="GW4" s="294"/>
      <c r="GX4" s="294"/>
      <c r="GY4" s="294"/>
      <c r="GZ4" s="294"/>
      <c r="HA4" s="294"/>
      <c r="HB4" s="294"/>
      <c r="HC4" s="294"/>
      <c r="HD4" s="294"/>
      <c r="HE4" s="294"/>
      <c r="HF4" s="294"/>
      <c r="HG4" s="294"/>
      <c r="HH4" s="294"/>
      <c r="HI4" s="294"/>
      <c r="HJ4" s="294"/>
      <c r="HK4" s="294"/>
      <c r="HL4" s="294"/>
      <c r="HM4" s="294"/>
      <c r="HN4" s="294"/>
      <c r="HO4" s="294"/>
      <c r="HP4" s="294"/>
      <c r="HQ4" s="294"/>
      <c r="HR4" s="294"/>
      <c r="HS4" s="294"/>
      <c r="HT4" s="294"/>
      <c r="HU4" s="294"/>
      <c r="HV4" s="294"/>
      <c r="HW4" s="294"/>
      <c r="HX4" s="294"/>
      <c r="HY4" s="294"/>
      <c r="HZ4" s="294"/>
      <c r="IA4" s="294"/>
      <c r="IB4" s="294"/>
      <c r="IC4" s="294"/>
      <c r="ID4" s="294"/>
      <c r="IE4" s="294"/>
      <c r="IF4" s="294"/>
      <c r="IG4" s="294"/>
      <c r="IH4" s="294"/>
      <c r="II4" s="294"/>
      <c r="IJ4" s="294"/>
      <c r="IK4" s="294"/>
      <c r="IL4" s="294"/>
      <c r="IM4" s="294"/>
      <c r="IN4" s="294"/>
      <c r="IO4" s="294"/>
      <c r="IP4" s="294"/>
      <c r="IQ4" s="294"/>
      <c r="IR4" s="294"/>
      <c r="IS4" s="294"/>
      <c r="IT4" s="294"/>
    </row>
    <row r="5" spans="1:254" s="277" customFormat="1" ht="27" customHeight="1">
      <c r="A5" s="445" t="s">
        <v>101</v>
      </c>
      <c r="B5" s="445" t="s">
        <v>102</v>
      </c>
      <c r="C5" s="445" t="s">
        <v>103</v>
      </c>
      <c r="D5" s="445"/>
      <c r="E5" s="445"/>
      <c r="F5" s="445"/>
      <c r="G5" s="445" t="s">
        <v>80</v>
      </c>
      <c r="H5" s="445" t="s">
        <v>160</v>
      </c>
      <c r="I5" s="445" t="s">
        <v>161</v>
      </c>
      <c r="J5" s="445" t="s">
        <v>162</v>
      </c>
      <c r="K5" s="446" t="s">
        <v>163</v>
      </c>
      <c r="L5" s="445" t="s">
        <v>164</v>
      </c>
      <c r="M5" s="445" t="s">
        <v>80</v>
      </c>
      <c r="N5" s="445" t="s">
        <v>165</v>
      </c>
      <c r="O5" s="445" t="s">
        <v>166</v>
      </c>
      <c r="P5" s="445" t="s">
        <v>167</v>
      </c>
      <c r="Q5" s="446" t="s">
        <v>168</v>
      </c>
      <c r="R5" s="445" t="s">
        <v>169</v>
      </c>
      <c r="S5" s="445" t="s">
        <v>170</v>
      </c>
      <c r="T5" s="445" t="s">
        <v>171</v>
      </c>
      <c r="U5" s="443"/>
      <c r="V5" s="445" t="s">
        <v>80</v>
      </c>
      <c r="W5" s="445" t="s">
        <v>172</v>
      </c>
      <c r="X5" s="445" t="s">
        <v>173</v>
      </c>
      <c r="Y5" s="445" t="s">
        <v>159</v>
      </c>
      <c r="Z5" s="294"/>
      <c r="AA5" s="294"/>
      <c r="AB5" s="294"/>
      <c r="AC5" s="294"/>
      <c r="AD5" s="294"/>
      <c r="AE5" s="294"/>
      <c r="AF5" s="294"/>
      <c r="AG5" s="294"/>
      <c r="AH5" s="294"/>
      <c r="AI5" s="294"/>
      <c r="AJ5" s="294"/>
      <c r="AK5" s="294"/>
      <c r="AL5" s="294"/>
      <c r="AM5" s="294"/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4"/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294"/>
      <c r="BO5" s="294"/>
      <c r="BP5" s="294"/>
      <c r="BQ5" s="294"/>
      <c r="BR5" s="294"/>
      <c r="BS5" s="294"/>
      <c r="BT5" s="294"/>
      <c r="BU5" s="294"/>
      <c r="BV5" s="294"/>
      <c r="BW5" s="294"/>
      <c r="BX5" s="294"/>
      <c r="BY5" s="294"/>
      <c r="BZ5" s="294"/>
      <c r="CA5" s="294"/>
      <c r="CB5" s="294"/>
      <c r="CC5" s="294"/>
      <c r="CD5" s="294"/>
      <c r="CE5" s="294"/>
      <c r="CF5" s="294"/>
      <c r="CG5" s="294"/>
      <c r="CH5" s="294"/>
      <c r="CI5" s="294"/>
      <c r="CJ5" s="294"/>
      <c r="CK5" s="294"/>
      <c r="CL5" s="294"/>
      <c r="CM5" s="294"/>
      <c r="CN5" s="294"/>
      <c r="CO5" s="294"/>
      <c r="CP5" s="294"/>
      <c r="CQ5" s="294"/>
      <c r="CR5" s="294"/>
      <c r="CS5" s="294"/>
      <c r="CT5" s="294"/>
      <c r="CU5" s="294"/>
      <c r="CV5" s="294"/>
      <c r="CW5" s="294"/>
      <c r="CX5" s="294"/>
      <c r="CY5" s="294"/>
      <c r="CZ5" s="294"/>
      <c r="DA5" s="294"/>
      <c r="DB5" s="294"/>
      <c r="DC5" s="294"/>
      <c r="DD5" s="294"/>
      <c r="DE5" s="294"/>
      <c r="DF5" s="294"/>
      <c r="DG5" s="294"/>
      <c r="DH5" s="294"/>
      <c r="DI5" s="294"/>
      <c r="DJ5" s="294"/>
      <c r="DK5" s="294"/>
      <c r="DL5" s="294"/>
      <c r="DM5" s="294"/>
      <c r="DN5" s="294"/>
      <c r="DO5" s="294"/>
      <c r="DP5" s="294"/>
      <c r="DQ5" s="294"/>
      <c r="DR5" s="294"/>
      <c r="DS5" s="294"/>
      <c r="DT5" s="294"/>
      <c r="DU5" s="294"/>
      <c r="DV5" s="294"/>
      <c r="DW5" s="294"/>
      <c r="DX5" s="294"/>
      <c r="DY5" s="294"/>
      <c r="DZ5" s="294"/>
      <c r="EA5" s="294"/>
      <c r="EB5" s="294"/>
      <c r="EC5" s="294"/>
      <c r="ED5" s="294"/>
      <c r="EE5" s="294"/>
      <c r="EF5" s="294"/>
      <c r="EG5" s="294"/>
      <c r="EH5" s="294"/>
      <c r="EI5" s="294"/>
      <c r="EJ5" s="294"/>
      <c r="EK5" s="294"/>
      <c r="EL5" s="294"/>
      <c r="EM5" s="294"/>
      <c r="EN5" s="294"/>
      <c r="EO5" s="294"/>
      <c r="EP5" s="294"/>
      <c r="EQ5" s="294"/>
      <c r="ER5" s="294"/>
      <c r="ES5" s="294"/>
      <c r="ET5" s="294"/>
      <c r="EU5" s="294"/>
      <c r="EV5" s="294"/>
      <c r="EW5" s="294"/>
      <c r="EX5" s="294"/>
      <c r="EY5" s="294"/>
      <c r="EZ5" s="294"/>
      <c r="FA5" s="294"/>
      <c r="FB5" s="294"/>
      <c r="FC5" s="294"/>
      <c r="FD5" s="294"/>
      <c r="FE5" s="294"/>
      <c r="FF5" s="294"/>
      <c r="FG5" s="294"/>
      <c r="FH5" s="294"/>
      <c r="FI5" s="294"/>
      <c r="FJ5" s="294"/>
      <c r="FK5" s="294"/>
      <c r="FL5" s="294"/>
      <c r="FM5" s="294"/>
      <c r="FN5" s="294"/>
      <c r="FO5" s="294"/>
      <c r="FP5" s="294"/>
      <c r="FQ5" s="294"/>
      <c r="FR5" s="294"/>
      <c r="FS5" s="294"/>
      <c r="FT5" s="294"/>
      <c r="FU5" s="294"/>
      <c r="FV5" s="294"/>
      <c r="FW5" s="294"/>
      <c r="FX5" s="294"/>
      <c r="FY5" s="294"/>
      <c r="FZ5" s="294"/>
      <c r="GA5" s="294"/>
      <c r="GB5" s="294"/>
      <c r="GC5" s="294"/>
      <c r="GD5" s="294"/>
      <c r="GE5" s="294"/>
      <c r="GF5" s="294"/>
      <c r="GG5" s="294"/>
      <c r="GH5" s="294"/>
      <c r="GI5" s="294"/>
      <c r="GJ5" s="294"/>
      <c r="GK5" s="294"/>
      <c r="GL5" s="294"/>
      <c r="GM5" s="294"/>
      <c r="GN5" s="294"/>
      <c r="GO5" s="294"/>
      <c r="GP5" s="294"/>
      <c r="GQ5" s="294"/>
      <c r="GR5" s="294"/>
      <c r="GS5" s="294"/>
      <c r="GT5" s="294"/>
      <c r="GU5" s="294"/>
      <c r="GV5" s="294"/>
      <c r="GW5" s="294"/>
      <c r="GX5" s="294"/>
      <c r="GY5" s="294"/>
      <c r="GZ5" s="294"/>
      <c r="HA5" s="294"/>
      <c r="HB5" s="294"/>
      <c r="HC5" s="294"/>
      <c r="HD5" s="294"/>
      <c r="HE5" s="294"/>
      <c r="HF5" s="294"/>
      <c r="HG5" s="294"/>
      <c r="HH5" s="294"/>
      <c r="HI5" s="294"/>
      <c r="HJ5" s="294"/>
      <c r="HK5" s="294"/>
      <c r="HL5" s="294"/>
      <c r="HM5" s="294"/>
      <c r="HN5" s="294"/>
      <c r="HO5" s="294"/>
      <c r="HP5" s="294"/>
      <c r="HQ5" s="294"/>
      <c r="HR5" s="294"/>
      <c r="HS5" s="294"/>
      <c r="HT5" s="294"/>
      <c r="HU5" s="294"/>
      <c r="HV5" s="294"/>
      <c r="HW5" s="294"/>
      <c r="HX5" s="294"/>
      <c r="HY5" s="294"/>
      <c r="HZ5" s="294"/>
      <c r="IA5" s="294"/>
      <c r="IB5" s="294"/>
      <c r="IC5" s="294"/>
      <c r="ID5" s="294"/>
      <c r="IE5" s="294"/>
      <c r="IF5" s="294"/>
      <c r="IG5" s="294"/>
      <c r="IH5" s="294"/>
      <c r="II5" s="294"/>
      <c r="IJ5" s="294"/>
      <c r="IK5" s="294"/>
      <c r="IL5" s="294"/>
      <c r="IM5" s="294"/>
      <c r="IN5" s="294"/>
      <c r="IO5" s="294"/>
      <c r="IP5" s="294"/>
      <c r="IQ5" s="294"/>
      <c r="IR5" s="294"/>
      <c r="IS5" s="294"/>
      <c r="IT5" s="294"/>
    </row>
    <row r="6" spans="1:254" s="277" customFormat="1" ht="27" customHeight="1">
      <c r="A6" s="445"/>
      <c r="B6" s="445"/>
      <c r="C6" s="445"/>
      <c r="D6" s="445"/>
      <c r="E6" s="445"/>
      <c r="F6" s="445"/>
      <c r="G6" s="445"/>
      <c r="H6" s="445"/>
      <c r="I6" s="445"/>
      <c r="J6" s="445"/>
      <c r="K6" s="446"/>
      <c r="L6" s="445"/>
      <c r="M6" s="445"/>
      <c r="N6" s="445"/>
      <c r="O6" s="445"/>
      <c r="P6" s="445"/>
      <c r="Q6" s="446"/>
      <c r="R6" s="445"/>
      <c r="S6" s="445"/>
      <c r="T6" s="445"/>
      <c r="U6" s="444"/>
      <c r="V6" s="445"/>
      <c r="W6" s="445"/>
      <c r="X6" s="445"/>
      <c r="Y6" s="445"/>
      <c r="Z6" s="294"/>
      <c r="AA6" s="294"/>
      <c r="AB6" s="294"/>
      <c r="AC6" s="294"/>
      <c r="AD6" s="294"/>
      <c r="AE6" s="294"/>
      <c r="AF6" s="294"/>
      <c r="AG6" s="294"/>
      <c r="AH6" s="294"/>
      <c r="AI6" s="294"/>
      <c r="AJ6" s="294"/>
      <c r="AK6" s="294"/>
      <c r="AL6" s="294"/>
      <c r="AM6" s="294"/>
      <c r="AN6" s="294"/>
      <c r="AO6" s="294"/>
      <c r="AP6" s="294"/>
      <c r="AQ6" s="294"/>
      <c r="AR6" s="294"/>
      <c r="AS6" s="294"/>
      <c r="AT6" s="294"/>
      <c r="AU6" s="294"/>
      <c r="AV6" s="294"/>
      <c r="AW6" s="294"/>
      <c r="AX6" s="294"/>
      <c r="AY6" s="294"/>
      <c r="AZ6" s="294"/>
      <c r="BA6" s="294"/>
      <c r="BB6" s="294"/>
      <c r="BC6" s="294"/>
      <c r="BD6" s="294"/>
      <c r="BE6" s="294"/>
      <c r="BF6" s="294"/>
      <c r="BG6" s="294"/>
      <c r="BH6" s="294"/>
      <c r="BI6" s="294"/>
      <c r="BJ6" s="294"/>
      <c r="BK6" s="294"/>
      <c r="BL6" s="294"/>
      <c r="BM6" s="294"/>
      <c r="BN6" s="294"/>
      <c r="BO6" s="294"/>
      <c r="BP6" s="294"/>
      <c r="BQ6" s="294"/>
      <c r="BR6" s="294"/>
      <c r="BS6" s="294"/>
      <c r="BT6" s="294"/>
      <c r="BU6" s="294"/>
      <c r="BV6" s="294"/>
      <c r="BW6" s="294"/>
      <c r="BX6" s="294"/>
      <c r="BY6" s="294"/>
      <c r="BZ6" s="294"/>
      <c r="CA6" s="294"/>
      <c r="CB6" s="294"/>
      <c r="CC6" s="294"/>
      <c r="CD6" s="294"/>
      <c r="CE6" s="294"/>
      <c r="CF6" s="294"/>
      <c r="CG6" s="294"/>
      <c r="CH6" s="294"/>
      <c r="CI6" s="294"/>
      <c r="CJ6" s="294"/>
      <c r="CK6" s="294"/>
      <c r="CL6" s="294"/>
      <c r="CM6" s="294"/>
      <c r="CN6" s="294"/>
      <c r="CO6" s="294"/>
      <c r="CP6" s="294"/>
      <c r="CQ6" s="294"/>
      <c r="CR6" s="294"/>
      <c r="CS6" s="294"/>
      <c r="CT6" s="294"/>
      <c r="CU6" s="294"/>
      <c r="CV6" s="294"/>
      <c r="CW6" s="294"/>
      <c r="CX6" s="294"/>
      <c r="CY6" s="294"/>
      <c r="CZ6" s="294"/>
      <c r="DA6" s="294"/>
      <c r="DB6" s="294"/>
      <c r="DC6" s="294"/>
      <c r="DD6" s="294"/>
      <c r="DE6" s="294"/>
      <c r="DF6" s="294"/>
      <c r="DG6" s="294"/>
      <c r="DH6" s="294"/>
      <c r="DI6" s="294"/>
      <c r="DJ6" s="294"/>
      <c r="DK6" s="294"/>
      <c r="DL6" s="294"/>
      <c r="DM6" s="294"/>
      <c r="DN6" s="294"/>
      <c r="DO6" s="294"/>
      <c r="DP6" s="294"/>
      <c r="DQ6" s="294"/>
      <c r="DR6" s="294"/>
      <c r="DS6" s="294"/>
      <c r="DT6" s="294"/>
      <c r="DU6" s="294"/>
      <c r="DV6" s="294"/>
      <c r="DW6" s="294"/>
      <c r="DX6" s="294"/>
      <c r="DY6" s="294"/>
      <c r="DZ6" s="294"/>
      <c r="EA6" s="294"/>
      <c r="EB6" s="294"/>
      <c r="EC6" s="294"/>
      <c r="ED6" s="294"/>
      <c r="EE6" s="294"/>
      <c r="EF6" s="294"/>
      <c r="EG6" s="294"/>
      <c r="EH6" s="294"/>
      <c r="EI6" s="294"/>
      <c r="EJ6" s="294"/>
      <c r="EK6" s="294"/>
      <c r="EL6" s="294"/>
      <c r="EM6" s="294"/>
      <c r="EN6" s="294"/>
      <c r="EO6" s="294"/>
      <c r="EP6" s="294"/>
      <c r="EQ6" s="294"/>
      <c r="ER6" s="294"/>
      <c r="ES6" s="294"/>
      <c r="ET6" s="294"/>
      <c r="EU6" s="294"/>
      <c r="EV6" s="294"/>
      <c r="EW6" s="294"/>
      <c r="EX6" s="294"/>
      <c r="EY6" s="294"/>
      <c r="EZ6" s="294"/>
      <c r="FA6" s="294"/>
      <c r="FB6" s="294"/>
      <c r="FC6" s="294"/>
      <c r="FD6" s="294"/>
      <c r="FE6" s="294"/>
      <c r="FF6" s="294"/>
      <c r="FG6" s="294"/>
      <c r="FH6" s="294"/>
      <c r="FI6" s="294"/>
      <c r="FJ6" s="294"/>
      <c r="FK6" s="294"/>
      <c r="FL6" s="294"/>
      <c r="FM6" s="294"/>
      <c r="FN6" s="294"/>
      <c r="FO6" s="294"/>
      <c r="FP6" s="294"/>
      <c r="FQ6" s="294"/>
      <c r="FR6" s="294"/>
      <c r="FS6" s="294"/>
      <c r="FT6" s="294"/>
      <c r="FU6" s="294"/>
      <c r="FV6" s="294"/>
      <c r="FW6" s="294"/>
      <c r="FX6" s="294"/>
      <c r="FY6" s="294"/>
      <c r="FZ6" s="294"/>
      <c r="GA6" s="294"/>
      <c r="GB6" s="294"/>
      <c r="GC6" s="294"/>
      <c r="GD6" s="294"/>
      <c r="GE6" s="294"/>
      <c r="GF6" s="294"/>
      <c r="GG6" s="294"/>
      <c r="GH6" s="294"/>
      <c r="GI6" s="294"/>
      <c r="GJ6" s="294"/>
      <c r="GK6" s="294"/>
      <c r="GL6" s="294"/>
      <c r="GM6" s="294"/>
      <c r="GN6" s="294"/>
      <c r="GO6" s="294"/>
      <c r="GP6" s="294"/>
      <c r="GQ6" s="294"/>
      <c r="GR6" s="294"/>
      <c r="GS6" s="294"/>
      <c r="GT6" s="294"/>
      <c r="GU6" s="294"/>
      <c r="GV6" s="294"/>
      <c r="GW6" s="294"/>
      <c r="GX6" s="294"/>
      <c r="GY6" s="294"/>
      <c r="GZ6" s="294"/>
      <c r="HA6" s="294"/>
      <c r="HB6" s="294"/>
      <c r="HC6" s="294"/>
      <c r="HD6" s="294"/>
      <c r="HE6" s="294"/>
      <c r="HF6" s="294"/>
      <c r="HG6" s="294"/>
      <c r="HH6" s="294"/>
      <c r="HI6" s="294"/>
      <c r="HJ6" s="294"/>
      <c r="HK6" s="294"/>
      <c r="HL6" s="294"/>
      <c r="HM6" s="294"/>
      <c r="HN6" s="294"/>
      <c r="HO6" s="294"/>
      <c r="HP6" s="294"/>
      <c r="HQ6" s="294"/>
      <c r="HR6" s="294"/>
      <c r="HS6" s="294"/>
      <c r="HT6" s="294"/>
      <c r="HU6" s="294"/>
      <c r="HV6" s="294"/>
      <c r="HW6" s="294"/>
      <c r="HX6" s="294"/>
      <c r="HY6" s="294"/>
      <c r="HZ6" s="294"/>
      <c r="IA6" s="294"/>
      <c r="IB6" s="294"/>
      <c r="IC6" s="294"/>
      <c r="ID6" s="294"/>
      <c r="IE6" s="294"/>
      <c r="IF6" s="294"/>
      <c r="IG6" s="294"/>
      <c r="IH6" s="294"/>
      <c r="II6" s="294"/>
      <c r="IJ6" s="294"/>
      <c r="IK6" s="294"/>
      <c r="IL6" s="294"/>
      <c r="IM6" s="294"/>
      <c r="IN6" s="294"/>
      <c r="IO6" s="294"/>
      <c r="IP6" s="294"/>
      <c r="IQ6" s="294"/>
      <c r="IR6" s="294"/>
      <c r="IS6" s="294"/>
      <c r="IT6" s="294"/>
    </row>
    <row r="7" spans="1:254" s="277" customFormat="1" ht="23.1" customHeight="1">
      <c r="A7" s="284" t="s">
        <v>92</v>
      </c>
      <c r="B7" s="284" t="s">
        <v>92</v>
      </c>
      <c r="C7" s="284" t="s">
        <v>92</v>
      </c>
      <c r="D7" s="284" t="s">
        <v>92</v>
      </c>
      <c r="E7" s="284" t="s">
        <v>92</v>
      </c>
      <c r="F7" s="284">
        <v>1</v>
      </c>
      <c r="G7" s="284">
        <v>2</v>
      </c>
      <c r="H7" s="284">
        <v>3</v>
      </c>
      <c r="I7" s="284">
        <v>4</v>
      </c>
      <c r="J7" s="284">
        <v>5</v>
      </c>
      <c r="K7" s="284">
        <v>6</v>
      </c>
      <c r="L7" s="284">
        <v>7</v>
      </c>
      <c r="M7" s="284">
        <v>8</v>
      </c>
      <c r="N7" s="284">
        <v>9</v>
      </c>
      <c r="O7" s="284">
        <v>10</v>
      </c>
      <c r="P7" s="284">
        <v>11</v>
      </c>
      <c r="Q7" s="284">
        <v>12</v>
      </c>
      <c r="R7" s="284">
        <v>13</v>
      </c>
      <c r="S7" s="284">
        <v>14</v>
      </c>
      <c r="T7" s="284">
        <v>15</v>
      </c>
      <c r="U7" s="284">
        <v>16</v>
      </c>
      <c r="V7" s="284">
        <v>17</v>
      </c>
      <c r="W7" s="284">
        <v>18</v>
      </c>
      <c r="X7" s="284">
        <v>19</v>
      </c>
      <c r="Y7" s="284">
        <v>20</v>
      </c>
      <c r="Z7" s="294"/>
      <c r="AA7" s="294"/>
      <c r="AB7" s="294"/>
      <c r="AC7" s="294"/>
      <c r="AD7" s="294"/>
      <c r="AE7" s="294"/>
      <c r="AF7" s="294"/>
      <c r="AG7" s="294"/>
      <c r="AH7" s="294"/>
      <c r="AI7" s="294"/>
      <c r="AJ7" s="294"/>
      <c r="AK7" s="294"/>
      <c r="AL7" s="294"/>
      <c r="AM7" s="294"/>
      <c r="AN7" s="294"/>
      <c r="AO7" s="294"/>
      <c r="AP7" s="294"/>
      <c r="AQ7" s="294"/>
      <c r="AR7" s="294"/>
      <c r="AS7" s="294"/>
      <c r="AT7" s="294"/>
      <c r="AU7" s="294"/>
      <c r="AV7" s="294"/>
      <c r="AW7" s="294"/>
      <c r="AX7" s="294"/>
      <c r="AY7" s="294"/>
      <c r="AZ7" s="294"/>
      <c r="BA7" s="294"/>
      <c r="BB7" s="294"/>
      <c r="BC7" s="294"/>
      <c r="BD7" s="294"/>
      <c r="BE7" s="294"/>
      <c r="BF7" s="294"/>
      <c r="BG7" s="294"/>
      <c r="BH7" s="294"/>
      <c r="BI7" s="294"/>
      <c r="BJ7" s="294"/>
      <c r="BK7" s="294"/>
      <c r="BL7" s="294"/>
      <c r="BM7" s="294"/>
      <c r="BN7" s="294"/>
      <c r="BO7" s="294"/>
      <c r="BP7" s="294"/>
      <c r="BQ7" s="294"/>
      <c r="BR7" s="294"/>
      <c r="BS7" s="294"/>
      <c r="BT7" s="294"/>
      <c r="BU7" s="294"/>
      <c r="BV7" s="294"/>
      <c r="BW7" s="294"/>
      <c r="BX7" s="294"/>
      <c r="BY7" s="294"/>
      <c r="BZ7" s="294"/>
      <c r="CA7" s="294"/>
      <c r="CB7" s="294"/>
      <c r="CC7" s="294"/>
      <c r="CD7" s="294"/>
      <c r="CE7" s="294"/>
      <c r="CF7" s="294"/>
      <c r="CG7" s="294"/>
      <c r="CH7" s="294"/>
      <c r="CI7" s="294"/>
      <c r="CJ7" s="294"/>
      <c r="CK7" s="294"/>
      <c r="CL7" s="294"/>
      <c r="CM7" s="294"/>
      <c r="CN7" s="294"/>
      <c r="CO7" s="294"/>
      <c r="CP7" s="294"/>
      <c r="CQ7" s="294"/>
      <c r="CR7" s="294"/>
      <c r="CS7" s="294"/>
      <c r="CT7" s="294"/>
      <c r="CU7" s="294"/>
      <c r="CV7" s="294"/>
      <c r="CW7" s="294"/>
      <c r="CX7" s="294"/>
      <c r="CY7" s="294"/>
      <c r="CZ7" s="294"/>
      <c r="DA7" s="294"/>
      <c r="DB7" s="294"/>
      <c r="DC7" s="294"/>
      <c r="DD7" s="294"/>
      <c r="DE7" s="294"/>
      <c r="DF7" s="294"/>
      <c r="DG7" s="294"/>
      <c r="DH7" s="294"/>
      <c r="DI7" s="294"/>
      <c r="DJ7" s="294"/>
      <c r="DK7" s="294"/>
      <c r="DL7" s="294"/>
      <c r="DM7" s="294"/>
      <c r="DN7" s="294"/>
      <c r="DO7" s="294"/>
      <c r="DP7" s="294"/>
      <c r="DQ7" s="294"/>
      <c r="DR7" s="294"/>
      <c r="DS7" s="294"/>
      <c r="DT7" s="294"/>
      <c r="DU7" s="294"/>
      <c r="DV7" s="294"/>
      <c r="DW7" s="294"/>
      <c r="DX7" s="294"/>
      <c r="DY7" s="294"/>
      <c r="DZ7" s="294"/>
      <c r="EA7" s="294"/>
      <c r="EB7" s="294"/>
      <c r="EC7" s="294"/>
      <c r="ED7" s="294"/>
      <c r="EE7" s="294"/>
      <c r="EF7" s="294"/>
      <c r="EG7" s="294"/>
      <c r="EH7" s="294"/>
      <c r="EI7" s="294"/>
      <c r="EJ7" s="294"/>
      <c r="EK7" s="294"/>
      <c r="EL7" s="294"/>
      <c r="EM7" s="294"/>
      <c r="EN7" s="294"/>
      <c r="EO7" s="294"/>
      <c r="EP7" s="294"/>
      <c r="EQ7" s="294"/>
      <c r="ER7" s="294"/>
      <c r="ES7" s="294"/>
      <c r="ET7" s="294"/>
      <c r="EU7" s="294"/>
      <c r="EV7" s="294"/>
      <c r="EW7" s="294"/>
      <c r="EX7" s="294"/>
      <c r="EY7" s="294"/>
      <c r="EZ7" s="294"/>
      <c r="FA7" s="294"/>
      <c r="FB7" s="294"/>
      <c r="FC7" s="294"/>
      <c r="FD7" s="294"/>
      <c r="FE7" s="294"/>
      <c r="FF7" s="294"/>
      <c r="FG7" s="294"/>
      <c r="FH7" s="294"/>
      <c r="FI7" s="294"/>
      <c r="FJ7" s="294"/>
      <c r="FK7" s="294"/>
      <c r="FL7" s="294"/>
      <c r="FM7" s="294"/>
      <c r="FN7" s="294"/>
      <c r="FO7" s="294"/>
      <c r="FP7" s="294"/>
      <c r="FQ7" s="294"/>
      <c r="FR7" s="294"/>
      <c r="FS7" s="294"/>
      <c r="FT7" s="294"/>
      <c r="FU7" s="294"/>
      <c r="FV7" s="294"/>
      <c r="FW7" s="294"/>
      <c r="FX7" s="294"/>
      <c r="FY7" s="294"/>
      <c r="FZ7" s="294"/>
      <c r="GA7" s="294"/>
      <c r="GB7" s="294"/>
      <c r="GC7" s="294"/>
      <c r="GD7" s="294"/>
      <c r="GE7" s="294"/>
      <c r="GF7" s="294"/>
      <c r="GG7" s="294"/>
      <c r="GH7" s="294"/>
      <c r="GI7" s="294"/>
      <c r="GJ7" s="294"/>
      <c r="GK7" s="294"/>
      <c r="GL7" s="294"/>
      <c r="GM7" s="294"/>
      <c r="GN7" s="294"/>
      <c r="GO7" s="294"/>
      <c r="GP7" s="294"/>
      <c r="GQ7" s="294"/>
      <c r="GR7" s="294"/>
      <c r="GS7" s="294"/>
      <c r="GT7" s="294"/>
      <c r="GU7" s="294"/>
      <c r="GV7" s="294"/>
      <c r="GW7" s="294"/>
      <c r="GX7" s="294"/>
      <c r="GY7" s="294"/>
      <c r="GZ7" s="294"/>
      <c r="HA7" s="294"/>
      <c r="HB7" s="294"/>
      <c r="HC7" s="294"/>
      <c r="HD7" s="294"/>
      <c r="HE7" s="294"/>
      <c r="HF7" s="294"/>
      <c r="HG7" s="294"/>
      <c r="HH7" s="294"/>
      <c r="HI7" s="294"/>
      <c r="HJ7" s="294"/>
      <c r="HK7" s="294"/>
      <c r="HL7" s="294"/>
      <c r="HM7" s="294"/>
      <c r="HN7" s="294"/>
      <c r="HO7" s="294"/>
      <c r="HP7" s="294"/>
      <c r="HQ7" s="294"/>
      <c r="HR7" s="294"/>
      <c r="HS7" s="294"/>
      <c r="HT7" s="294"/>
      <c r="HU7" s="294"/>
      <c r="HV7" s="294"/>
      <c r="HW7" s="294"/>
      <c r="HX7" s="294"/>
      <c r="HY7" s="294"/>
      <c r="HZ7" s="294"/>
      <c r="IA7" s="294"/>
      <c r="IB7" s="294"/>
      <c r="IC7" s="294"/>
      <c r="ID7" s="294"/>
      <c r="IE7" s="294"/>
      <c r="IF7" s="294"/>
      <c r="IG7" s="294"/>
      <c r="IH7" s="294"/>
      <c r="II7" s="294"/>
      <c r="IJ7" s="294"/>
      <c r="IK7" s="294"/>
      <c r="IL7" s="294"/>
      <c r="IM7" s="294"/>
      <c r="IN7" s="294"/>
      <c r="IO7" s="294"/>
      <c r="IP7" s="294"/>
      <c r="IQ7" s="294"/>
      <c r="IR7" s="294"/>
      <c r="IS7" s="294"/>
      <c r="IT7" s="294"/>
    </row>
    <row r="8" spans="1:254" s="278" customFormat="1" ht="26.25" customHeight="1">
      <c r="A8" s="285"/>
      <c r="B8" s="285"/>
      <c r="C8" s="285"/>
      <c r="D8" s="286"/>
      <c r="E8" s="286" t="s">
        <v>80</v>
      </c>
      <c r="F8" s="275">
        <f t="shared" ref="F8:F11" si="0">G8+M8+U8+V8</f>
        <v>114.67</v>
      </c>
      <c r="G8" s="275">
        <f>H8+I8+L8</f>
        <v>51.93</v>
      </c>
      <c r="H8" s="287">
        <v>18.23</v>
      </c>
      <c r="I8" s="288">
        <v>9.4499999999999993</v>
      </c>
      <c r="J8" s="275">
        <v>0</v>
      </c>
      <c r="K8" s="275">
        <v>0</v>
      </c>
      <c r="L8" s="289">
        <v>24.25</v>
      </c>
      <c r="M8" s="275">
        <f>N8+O8+R8</f>
        <v>6.6</v>
      </c>
      <c r="N8" s="287">
        <v>4.3099999999999996</v>
      </c>
      <c r="O8" s="275">
        <v>2.02</v>
      </c>
      <c r="P8" s="275"/>
      <c r="Q8" s="275"/>
      <c r="R8" s="275">
        <v>0.27</v>
      </c>
      <c r="S8" s="275"/>
      <c r="T8" s="275">
        <v>0</v>
      </c>
      <c r="U8" s="275">
        <f>U9</f>
        <v>6.14</v>
      </c>
      <c r="V8" s="275">
        <v>50</v>
      </c>
      <c r="W8" s="275">
        <v>0</v>
      </c>
      <c r="X8" s="275"/>
      <c r="Y8" s="275">
        <v>50</v>
      </c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295"/>
      <c r="AR8" s="295"/>
      <c r="AS8" s="295"/>
      <c r="AT8" s="295"/>
      <c r="AU8" s="295"/>
      <c r="AV8" s="295"/>
      <c r="AW8" s="295"/>
      <c r="AX8" s="295"/>
      <c r="AY8" s="295"/>
      <c r="AZ8" s="295"/>
      <c r="BA8" s="295"/>
      <c r="BB8" s="295"/>
      <c r="BC8" s="295"/>
      <c r="BD8" s="295"/>
      <c r="BE8" s="295"/>
      <c r="BF8" s="295"/>
      <c r="BG8" s="295"/>
      <c r="BH8" s="295"/>
      <c r="BI8" s="295"/>
      <c r="BJ8" s="295"/>
      <c r="BK8" s="295"/>
      <c r="BL8" s="295"/>
      <c r="BM8" s="295"/>
      <c r="BN8" s="295"/>
      <c r="BO8" s="295"/>
      <c r="BP8" s="295"/>
      <c r="BQ8" s="295"/>
      <c r="BR8" s="295"/>
      <c r="BS8" s="295"/>
      <c r="BT8" s="295"/>
      <c r="BU8" s="295"/>
      <c r="BV8" s="295"/>
      <c r="BW8" s="295"/>
      <c r="BX8" s="295"/>
      <c r="BY8" s="295"/>
      <c r="BZ8" s="295"/>
      <c r="CA8" s="295"/>
      <c r="CB8" s="295"/>
      <c r="CC8" s="295"/>
      <c r="CD8" s="295"/>
      <c r="CE8" s="295"/>
      <c r="CF8" s="295"/>
      <c r="CG8" s="295"/>
      <c r="CH8" s="295"/>
      <c r="CI8" s="295"/>
      <c r="CJ8" s="295"/>
      <c r="CK8" s="295"/>
      <c r="CL8" s="295"/>
      <c r="CM8" s="295"/>
      <c r="CN8" s="295"/>
      <c r="CO8" s="295"/>
      <c r="CP8" s="295"/>
      <c r="CQ8" s="295"/>
      <c r="CR8" s="295"/>
      <c r="CS8" s="295"/>
      <c r="CT8" s="295"/>
      <c r="CU8" s="295"/>
      <c r="CV8" s="295"/>
      <c r="CW8" s="295"/>
      <c r="CX8" s="295"/>
      <c r="CY8" s="295"/>
      <c r="CZ8" s="295"/>
      <c r="DA8" s="295"/>
      <c r="DB8" s="295"/>
      <c r="DC8" s="295"/>
      <c r="DD8" s="295"/>
      <c r="DE8" s="295"/>
      <c r="DF8" s="295"/>
      <c r="DG8" s="295"/>
      <c r="DH8" s="295"/>
      <c r="DI8" s="295"/>
      <c r="DJ8" s="295"/>
      <c r="DK8" s="295"/>
      <c r="DL8" s="295"/>
      <c r="DM8" s="295"/>
      <c r="DN8" s="295"/>
      <c r="DO8" s="295"/>
      <c r="DP8" s="295"/>
      <c r="DQ8" s="295"/>
      <c r="DR8" s="295"/>
      <c r="DS8" s="295"/>
      <c r="DT8" s="295"/>
      <c r="DU8" s="295"/>
      <c r="DV8" s="295"/>
      <c r="DW8" s="295"/>
      <c r="DX8" s="295"/>
      <c r="DY8" s="295"/>
      <c r="DZ8" s="295"/>
      <c r="EA8" s="295"/>
      <c r="EB8" s="295"/>
      <c r="EC8" s="295"/>
      <c r="ED8" s="295"/>
      <c r="EE8" s="295"/>
      <c r="EF8" s="295"/>
      <c r="EG8" s="295"/>
      <c r="EH8" s="295"/>
      <c r="EI8" s="295"/>
      <c r="EJ8" s="295"/>
      <c r="EK8" s="295"/>
      <c r="EL8" s="295"/>
      <c r="EM8" s="295"/>
      <c r="EN8" s="295"/>
      <c r="EO8" s="295"/>
      <c r="EP8" s="295"/>
      <c r="EQ8" s="295"/>
      <c r="ER8" s="295"/>
      <c r="ES8" s="295"/>
      <c r="ET8" s="295"/>
      <c r="EU8" s="295"/>
      <c r="EV8" s="295"/>
      <c r="EW8" s="295"/>
      <c r="EX8" s="295"/>
      <c r="EY8" s="295"/>
      <c r="EZ8" s="295"/>
      <c r="FA8" s="295"/>
      <c r="FB8" s="295"/>
      <c r="FC8" s="295"/>
      <c r="FD8" s="295"/>
      <c r="FE8" s="295"/>
      <c r="FF8" s="295"/>
      <c r="FG8" s="295"/>
      <c r="FH8" s="295"/>
      <c r="FI8" s="295"/>
      <c r="FJ8" s="295"/>
      <c r="FK8" s="295"/>
      <c r="FL8" s="295"/>
      <c r="FM8" s="295"/>
      <c r="FN8" s="295"/>
      <c r="FO8" s="295"/>
      <c r="FP8" s="295"/>
      <c r="FQ8" s="295"/>
      <c r="FR8" s="295"/>
      <c r="FS8" s="295"/>
      <c r="FT8" s="295"/>
      <c r="FU8" s="295"/>
      <c r="FV8" s="295"/>
      <c r="FW8" s="295"/>
      <c r="FX8" s="295"/>
      <c r="FY8" s="295"/>
      <c r="FZ8" s="295"/>
      <c r="GA8" s="295"/>
      <c r="GB8" s="295"/>
      <c r="GC8" s="295"/>
      <c r="GD8" s="295"/>
      <c r="GE8" s="295"/>
      <c r="GF8" s="295"/>
      <c r="GG8" s="295"/>
      <c r="GH8" s="295"/>
      <c r="GI8" s="295"/>
      <c r="GJ8" s="295"/>
      <c r="GK8" s="295"/>
      <c r="GL8" s="295"/>
      <c r="GM8" s="295"/>
      <c r="GN8" s="295"/>
      <c r="GO8" s="295"/>
      <c r="GP8" s="295"/>
      <c r="GQ8" s="295"/>
      <c r="GR8" s="295"/>
      <c r="GS8" s="295"/>
      <c r="GT8" s="295"/>
      <c r="GU8" s="295"/>
      <c r="GV8" s="295"/>
      <c r="GW8" s="295"/>
      <c r="GX8" s="295"/>
      <c r="GY8" s="295"/>
      <c r="GZ8" s="295"/>
      <c r="HA8" s="295"/>
      <c r="HB8" s="295"/>
      <c r="HC8" s="295"/>
      <c r="HD8" s="295"/>
      <c r="HE8" s="295"/>
      <c r="HF8" s="295"/>
      <c r="HG8" s="295"/>
      <c r="HH8" s="295"/>
      <c r="HI8" s="295"/>
      <c r="HJ8" s="295"/>
      <c r="HK8" s="295"/>
      <c r="HL8" s="295"/>
      <c r="HM8" s="295"/>
      <c r="HN8" s="295"/>
      <c r="HO8" s="295"/>
      <c r="HP8" s="295"/>
      <c r="HQ8" s="295"/>
      <c r="HR8" s="295"/>
      <c r="HS8" s="295"/>
      <c r="HT8" s="295"/>
      <c r="HU8" s="295"/>
      <c r="HV8" s="295"/>
      <c r="HW8" s="295"/>
      <c r="HX8" s="295"/>
      <c r="HY8" s="295"/>
      <c r="HZ8" s="295"/>
      <c r="IA8" s="295"/>
      <c r="IB8" s="295"/>
      <c r="IC8" s="295"/>
      <c r="ID8" s="295"/>
      <c r="IE8" s="295"/>
      <c r="IF8" s="295"/>
      <c r="IG8" s="295"/>
      <c r="IH8" s="295"/>
      <c r="II8" s="295"/>
      <c r="IJ8" s="295"/>
      <c r="IK8" s="295"/>
      <c r="IL8" s="295"/>
      <c r="IM8" s="295"/>
      <c r="IN8" s="295"/>
      <c r="IO8" s="295"/>
      <c r="IP8" s="295"/>
      <c r="IQ8" s="295"/>
      <c r="IR8" s="295"/>
      <c r="IS8" s="295"/>
      <c r="IT8" s="295"/>
    </row>
    <row r="9" spans="1:254" s="277" customFormat="1" ht="26.25" customHeight="1">
      <c r="A9" s="285"/>
      <c r="B9" s="285"/>
      <c r="C9" s="285"/>
      <c r="D9" s="286">
        <v>629</v>
      </c>
      <c r="E9" s="189" t="s">
        <v>93</v>
      </c>
      <c r="F9" s="275">
        <f t="shared" si="0"/>
        <v>114.67</v>
      </c>
      <c r="G9" s="275">
        <f>H9+I9+L9</f>
        <v>51.93</v>
      </c>
      <c r="H9" s="287">
        <v>18.23</v>
      </c>
      <c r="I9" s="288">
        <v>9.4499999999999993</v>
      </c>
      <c r="J9" s="275">
        <v>0</v>
      </c>
      <c r="K9" s="275">
        <v>0</v>
      </c>
      <c r="L9" s="289">
        <v>24.25</v>
      </c>
      <c r="M9" s="275">
        <f>N9+O9+R9</f>
        <v>6.6</v>
      </c>
      <c r="N9" s="287">
        <v>4.3099999999999996</v>
      </c>
      <c r="O9" s="275">
        <v>2.02</v>
      </c>
      <c r="P9" s="275"/>
      <c r="Q9" s="275"/>
      <c r="R9" s="275">
        <v>0.27</v>
      </c>
      <c r="S9" s="275"/>
      <c r="T9" s="275">
        <v>0</v>
      </c>
      <c r="U9" s="275">
        <f>U10</f>
        <v>6.14</v>
      </c>
      <c r="V9" s="275">
        <v>50</v>
      </c>
      <c r="W9" s="275">
        <v>0</v>
      </c>
      <c r="X9" s="275"/>
      <c r="Y9" s="275">
        <v>50</v>
      </c>
      <c r="Z9" s="296"/>
      <c r="AA9" s="294"/>
      <c r="AB9" s="294"/>
      <c r="AC9" s="294"/>
      <c r="AD9" s="294"/>
      <c r="AE9" s="294"/>
      <c r="AF9" s="294"/>
      <c r="AG9" s="294"/>
      <c r="AH9" s="294"/>
      <c r="AI9" s="294"/>
      <c r="AJ9" s="294"/>
      <c r="AK9" s="294"/>
      <c r="AL9" s="294"/>
      <c r="AM9" s="294"/>
      <c r="AN9" s="294"/>
      <c r="AO9" s="294"/>
      <c r="AP9" s="294"/>
      <c r="AQ9" s="294"/>
      <c r="AR9" s="294"/>
      <c r="AS9" s="294"/>
      <c r="AT9" s="294"/>
      <c r="AU9" s="294"/>
      <c r="AV9" s="294"/>
      <c r="AW9" s="294"/>
      <c r="AX9" s="294"/>
      <c r="AY9" s="294"/>
      <c r="AZ9" s="294"/>
      <c r="BA9" s="294"/>
      <c r="BB9" s="294"/>
      <c r="BC9" s="294"/>
      <c r="BD9" s="294"/>
      <c r="BE9" s="294"/>
      <c r="BF9" s="294"/>
      <c r="BG9" s="294"/>
      <c r="BH9" s="294"/>
      <c r="BI9" s="294"/>
      <c r="BJ9" s="294"/>
      <c r="BK9" s="294"/>
      <c r="BL9" s="294"/>
      <c r="BM9" s="294"/>
      <c r="BN9" s="294"/>
      <c r="BO9" s="294"/>
      <c r="BP9" s="294"/>
      <c r="BQ9" s="294"/>
      <c r="BR9" s="294"/>
      <c r="BS9" s="294"/>
      <c r="BT9" s="294"/>
      <c r="BU9" s="294"/>
      <c r="BV9" s="294"/>
      <c r="BW9" s="294"/>
      <c r="BX9" s="294"/>
      <c r="BY9" s="294"/>
      <c r="BZ9" s="294"/>
      <c r="CA9" s="294"/>
      <c r="CB9" s="294"/>
      <c r="CC9" s="294"/>
      <c r="CD9" s="294"/>
      <c r="CE9" s="294"/>
      <c r="CF9" s="294"/>
      <c r="CG9" s="294"/>
      <c r="CH9" s="294"/>
      <c r="CI9" s="294"/>
      <c r="CJ9" s="294"/>
      <c r="CK9" s="294"/>
      <c r="CL9" s="294"/>
      <c r="CM9" s="294"/>
      <c r="CN9" s="294"/>
      <c r="CO9" s="294"/>
      <c r="CP9" s="294"/>
      <c r="CQ9" s="294"/>
      <c r="CR9" s="294"/>
      <c r="CS9" s="294"/>
      <c r="CT9" s="294"/>
      <c r="CU9" s="294"/>
      <c r="CV9" s="294"/>
      <c r="CW9" s="294"/>
      <c r="CX9" s="294"/>
      <c r="CY9" s="294"/>
      <c r="CZ9" s="294"/>
      <c r="DA9" s="294"/>
      <c r="DB9" s="294"/>
      <c r="DC9" s="294"/>
      <c r="DD9" s="294"/>
      <c r="DE9" s="294"/>
      <c r="DF9" s="294"/>
      <c r="DG9" s="294"/>
      <c r="DH9" s="294"/>
      <c r="DI9" s="294"/>
      <c r="DJ9" s="294"/>
      <c r="DK9" s="294"/>
      <c r="DL9" s="294"/>
      <c r="DM9" s="294"/>
      <c r="DN9" s="294"/>
      <c r="DO9" s="294"/>
      <c r="DP9" s="294"/>
      <c r="DQ9" s="294"/>
      <c r="DR9" s="294"/>
      <c r="DS9" s="294"/>
      <c r="DT9" s="294"/>
      <c r="DU9" s="294"/>
      <c r="DV9" s="294"/>
      <c r="DW9" s="294"/>
      <c r="DX9" s="294"/>
      <c r="DY9" s="294"/>
      <c r="DZ9" s="294"/>
      <c r="EA9" s="294"/>
      <c r="EB9" s="294"/>
      <c r="EC9" s="294"/>
      <c r="ED9" s="294"/>
      <c r="EE9" s="294"/>
      <c r="EF9" s="294"/>
      <c r="EG9" s="294"/>
      <c r="EH9" s="294"/>
      <c r="EI9" s="294"/>
      <c r="EJ9" s="294"/>
      <c r="EK9" s="294"/>
      <c r="EL9" s="294"/>
      <c r="EM9" s="294"/>
      <c r="EN9" s="294"/>
      <c r="EO9" s="294"/>
      <c r="EP9" s="294"/>
      <c r="EQ9" s="294"/>
      <c r="ER9" s="294"/>
      <c r="ES9" s="294"/>
      <c r="ET9" s="294"/>
      <c r="EU9" s="294"/>
      <c r="EV9" s="294"/>
      <c r="EW9" s="294"/>
      <c r="EX9" s="294"/>
      <c r="EY9" s="294"/>
      <c r="EZ9" s="294"/>
      <c r="FA9" s="294"/>
      <c r="FB9" s="294"/>
      <c r="FC9" s="294"/>
      <c r="FD9" s="294"/>
      <c r="FE9" s="294"/>
      <c r="FF9" s="294"/>
      <c r="FG9" s="294"/>
      <c r="FH9" s="294"/>
      <c r="FI9" s="294"/>
      <c r="FJ9" s="294"/>
      <c r="FK9" s="294"/>
      <c r="FL9" s="294"/>
      <c r="FM9" s="294"/>
      <c r="FN9" s="294"/>
      <c r="FO9" s="294"/>
      <c r="FP9" s="294"/>
      <c r="FQ9" s="294"/>
      <c r="FR9" s="294"/>
      <c r="FS9" s="294"/>
      <c r="FT9" s="294"/>
      <c r="FU9" s="294"/>
      <c r="FV9" s="294"/>
      <c r="FW9" s="294"/>
      <c r="FX9" s="294"/>
      <c r="FY9" s="294"/>
      <c r="FZ9" s="294"/>
      <c r="GA9" s="294"/>
      <c r="GB9" s="294"/>
      <c r="GC9" s="294"/>
      <c r="GD9" s="294"/>
      <c r="GE9" s="294"/>
      <c r="GF9" s="294"/>
      <c r="GG9" s="294"/>
      <c r="GH9" s="294"/>
      <c r="GI9" s="294"/>
      <c r="GJ9" s="294"/>
      <c r="GK9" s="294"/>
      <c r="GL9" s="294"/>
      <c r="GM9" s="294"/>
      <c r="GN9" s="294"/>
      <c r="GO9" s="294"/>
      <c r="GP9" s="294"/>
      <c r="GQ9" s="294"/>
      <c r="GR9" s="294"/>
      <c r="GS9" s="294"/>
      <c r="GT9" s="294"/>
      <c r="GU9" s="294"/>
      <c r="GV9" s="294"/>
      <c r="GW9" s="294"/>
      <c r="GX9" s="294"/>
      <c r="GY9" s="294"/>
      <c r="GZ9" s="294"/>
      <c r="HA9" s="294"/>
      <c r="HB9" s="294"/>
      <c r="HC9" s="294"/>
      <c r="HD9" s="294"/>
      <c r="HE9" s="294"/>
      <c r="HF9" s="294"/>
      <c r="HG9" s="294"/>
      <c r="HH9" s="294"/>
      <c r="HI9" s="294"/>
      <c r="HJ9" s="294"/>
      <c r="HK9" s="294"/>
      <c r="HL9" s="294"/>
      <c r="HM9" s="294"/>
      <c r="HN9" s="294"/>
      <c r="HO9" s="294"/>
      <c r="HP9" s="294"/>
      <c r="HQ9" s="294"/>
      <c r="HR9" s="294"/>
      <c r="HS9" s="294"/>
      <c r="HT9" s="294"/>
      <c r="HU9" s="294"/>
      <c r="HV9" s="294"/>
      <c r="HW9" s="294"/>
      <c r="HX9" s="294"/>
      <c r="HY9" s="294"/>
      <c r="HZ9" s="294"/>
      <c r="IA9" s="294"/>
      <c r="IB9" s="294"/>
      <c r="IC9" s="294"/>
      <c r="ID9" s="294"/>
      <c r="IE9" s="294"/>
      <c r="IF9" s="294"/>
      <c r="IG9" s="294"/>
      <c r="IH9" s="294"/>
      <c r="II9" s="294"/>
      <c r="IJ9" s="294"/>
      <c r="IK9" s="294"/>
      <c r="IL9" s="294"/>
      <c r="IM9" s="294"/>
      <c r="IN9" s="294"/>
      <c r="IO9" s="294"/>
      <c r="IP9" s="294"/>
      <c r="IQ9" s="294"/>
      <c r="IR9" s="294"/>
      <c r="IS9" s="294"/>
      <c r="IT9" s="294"/>
    </row>
    <row r="10" spans="1:254" s="277" customFormat="1" ht="26.25" customHeight="1">
      <c r="A10" s="285"/>
      <c r="B10" s="285"/>
      <c r="C10" s="285"/>
      <c r="D10" s="286">
        <v>629145</v>
      </c>
      <c r="E10" s="189" t="s">
        <v>95</v>
      </c>
      <c r="F10" s="275">
        <f t="shared" si="0"/>
        <v>114.67</v>
      </c>
      <c r="G10" s="275">
        <f>H10+I10+L10</f>
        <v>51.93</v>
      </c>
      <c r="H10" s="287">
        <v>18.23</v>
      </c>
      <c r="I10" s="288">
        <v>9.4499999999999993</v>
      </c>
      <c r="J10" s="275">
        <v>0</v>
      </c>
      <c r="K10" s="275">
        <v>0</v>
      </c>
      <c r="L10" s="289">
        <v>24.25</v>
      </c>
      <c r="M10" s="275">
        <f>N10+O10+R10</f>
        <v>6.6</v>
      </c>
      <c r="N10" s="287">
        <f>N12</f>
        <v>4.3099999999999996</v>
      </c>
      <c r="O10" s="275">
        <f>O13</f>
        <v>2.02</v>
      </c>
      <c r="P10" s="275"/>
      <c r="Q10" s="275"/>
      <c r="R10" s="275">
        <f>R13</f>
        <v>0.27</v>
      </c>
      <c r="S10" s="275"/>
      <c r="T10" s="275">
        <v>0</v>
      </c>
      <c r="U10" s="275">
        <f>U14</f>
        <v>6.14</v>
      </c>
      <c r="V10" s="275">
        <v>50</v>
      </c>
      <c r="W10" s="275">
        <v>0</v>
      </c>
      <c r="X10" s="275"/>
      <c r="Y10" s="275">
        <v>50</v>
      </c>
      <c r="Z10" s="296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  <c r="BX10" s="294"/>
      <c r="BY10" s="294"/>
      <c r="BZ10" s="294"/>
      <c r="CA10" s="294"/>
      <c r="CB10" s="294"/>
      <c r="CC10" s="294"/>
      <c r="CD10" s="294"/>
      <c r="CE10" s="294"/>
      <c r="CF10" s="294"/>
      <c r="CG10" s="294"/>
      <c r="CH10" s="294"/>
      <c r="CI10" s="294"/>
      <c r="CJ10" s="294"/>
      <c r="CK10" s="294"/>
      <c r="CL10" s="294"/>
      <c r="CM10" s="294"/>
      <c r="CN10" s="294"/>
      <c r="CO10" s="294"/>
      <c r="CP10" s="294"/>
      <c r="CQ10" s="294"/>
      <c r="CR10" s="294"/>
      <c r="CS10" s="294"/>
      <c r="CT10" s="294"/>
      <c r="CU10" s="294"/>
      <c r="CV10" s="294"/>
      <c r="CW10" s="294"/>
      <c r="CX10" s="294"/>
      <c r="CY10" s="294"/>
      <c r="CZ10" s="294"/>
      <c r="DA10" s="294"/>
      <c r="DB10" s="294"/>
      <c r="DC10" s="294"/>
      <c r="DD10" s="294"/>
      <c r="DE10" s="294"/>
      <c r="DF10" s="294"/>
      <c r="DG10" s="294"/>
      <c r="DH10" s="294"/>
      <c r="DI10" s="294"/>
      <c r="DJ10" s="294"/>
      <c r="DK10" s="294"/>
      <c r="DL10" s="294"/>
      <c r="DM10" s="294"/>
      <c r="DN10" s="294"/>
      <c r="DO10" s="294"/>
      <c r="DP10" s="294"/>
      <c r="DQ10" s="294"/>
      <c r="DR10" s="294"/>
      <c r="DS10" s="294"/>
      <c r="DT10" s="294"/>
      <c r="DU10" s="294"/>
      <c r="DV10" s="294"/>
      <c r="DW10" s="294"/>
      <c r="DX10" s="294"/>
      <c r="DY10" s="294"/>
      <c r="DZ10" s="294"/>
      <c r="EA10" s="294"/>
      <c r="EB10" s="294"/>
      <c r="EC10" s="294"/>
      <c r="ED10" s="294"/>
      <c r="EE10" s="294"/>
      <c r="EF10" s="294"/>
      <c r="EG10" s="294"/>
      <c r="EH10" s="294"/>
      <c r="EI10" s="294"/>
      <c r="EJ10" s="294"/>
      <c r="EK10" s="294"/>
      <c r="EL10" s="294"/>
      <c r="EM10" s="294"/>
      <c r="EN10" s="294"/>
      <c r="EO10" s="294"/>
      <c r="EP10" s="294"/>
      <c r="EQ10" s="294"/>
      <c r="ER10" s="294"/>
      <c r="ES10" s="294"/>
      <c r="ET10" s="294"/>
      <c r="EU10" s="294"/>
      <c r="EV10" s="294"/>
      <c r="EW10" s="294"/>
      <c r="EX10" s="294"/>
      <c r="EY10" s="294"/>
      <c r="EZ10" s="294"/>
      <c r="FA10" s="294"/>
      <c r="FB10" s="294"/>
      <c r="FC10" s="294"/>
      <c r="FD10" s="294"/>
      <c r="FE10" s="294"/>
      <c r="FF10" s="294"/>
      <c r="FG10" s="294"/>
      <c r="FH10" s="294"/>
      <c r="FI10" s="294"/>
      <c r="FJ10" s="294"/>
      <c r="FK10" s="294"/>
      <c r="FL10" s="294"/>
      <c r="FM10" s="294"/>
      <c r="FN10" s="294"/>
      <c r="FO10" s="294"/>
      <c r="FP10" s="294"/>
      <c r="FQ10" s="294"/>
      <c r="FR10" s="294"/>
      <c r="FS10" s="294"/>
      <c r="FT10" s="294"/>
      <c r="FU10" s="294"/>
      <c r="FV10" s="294"/>
      <c r="FW10" s="294"/>
      <c r="FX10" s="294"/>
      <c r="FY10" s="294"/>
      <c r="FZ10" s="294"/>
      <c r="GA10" s="294"/>
      <c r="GB10" s="294"/>
      <c r="GC10" s="294"/>
      <c r="GD10" s="294"/>
      <c r="GE10" s="294"/>
      <c r="GF10" s="294"/>
      <c r="GG10" s="294"/>
      <c r="GH10" s="294"/>
      <c r="GI10" s="294"/>
      <c r="GJ10" s="294"/>
      <c r="GK10" s="294"/>
      <c r="GL10" s="294"/>
      <c r="GM10" s="294"/>
      <c r="GN10" s="294"/>
      <c r="GO10" s="294"/>
      <c r="GP10" s="294"/>
      <c r="GQ10" s="294"/>
      <c r="GR10" s="294"/>
      <c r="GS10" s="294"/>
      <c r="GT10" s="294"/>
      <c r="GU10" s="294"/>
      <c r="GV10" s="294"/>
      <c r="GW10" s="294"/>
      <c r="GX10" s="294"/>
      <c r="GY10" s="294"/>
      <c r="GZ10" s="294"/>
      <c r="HA10" s="294"/>
      <c r="HB10" s="294"/>
      <c r="HC10" s="294"/>
      <c r="HD10" s="294"/>
      <c r="HE10" s="294"/>
      <c r="HF10" s="294"/>
      <c r="HG10" s="294"/>
      <c r="HH10" s="294"/>
      <c r="HI10" s="294"/>
      <c r="HJ10" s="294"/>
      <c r="HK10" s="294"/>
      <c r="HL10" s="294"/>
      <c r="HM10" s="294"/>
      <c r="HN10" s="294"/>
      <c r="HO10" s="294"/>
      <c r="HP10" s="294"/>
      <c r="HQ10" s="294"/>
      <c r="HR10" s="294"/>
      <c r="HS10" s="294"/>
      <c r="HT10" s="294"/>
      <c r="HU10" s="294"/>
      <c r="HV10" s="294"/>
      <c r="HW10" s="294"/>
      <c r="HX10" s="294"/>
      <c r="HY10" s="294"/>
      <c r="HZ10" s="294"/>
      <c r="IA10" s="294"/>
      <c r="IB10" s="294"/>
      <c r="IC10" s="294"/>
      <c r="ID10" s="294"/>
      <c r="IE10" s="294"/>
      <c r="IF10" s="294"/>
      <c r="IG10" s="294"/>
      <c r="IH10" s="294"/>
      <c r="II10" s="294"/>
      <c r="IJ10" s="294"/>
      <c r="IK10" s="294"/>
      <c r="IL10" s="294"/>
      <c r="IM10" s="294"/>
      <c r="IN10" s="294"/>
      <c r="IO10" s="294"/>
      <c r="IP10" s="294"/>
      <c r="IQ10" s="294"/>
      <c r="IR10" s="294"/>
      <c r="IS10" s="294"/>
      <c r="IT10" s="294"/>
    </row>
    <row r="11" spans="1:254" s="277" customFormat="1" ht="26.25" customHeight="1">
      <c r="A11" s="285" t="s">
        <v>105</v>
      </c>
      <c r="B11" s="285" t="s">
        <v>106</v>
      </c>
      <c r="C11" s="285" t="s">
        <v>107</v>
      </c>
      <c r="D11" s="286">
        <v>629145</v>
      </c>
      <c r="E11" s="286" t="s">
        <v>153</v>
      </c>
      <c r="F11" s="275">
        <f t="shared" si="0"/>
        <v>101.93</v>
      </c>
      <c r="G11" s="275">
        <f>H11+I11+L11</f>
        <v>51.93</v>
      </c>
      <c r="H11" s="287">
        <v>18.23</v>
      </c>
      <c r="I11" s="288">
        <v>9.4499999999999993</v>
      </c>
      <c r="J11" s="275">
        <v>0</v>
      </c>
      <c r="K11" s="275">
        <v>0</v>
      </c>
      <c r="L11" s="289">
        <v>24.25</v>
      </c>
      <c r="M11" s="275"/>
      <c r="O11" s="275"/>
      <c r="P11" s="275"/>
      <c r="Q11" s="275"/>
      <c r="R11" s="275">
        <v>0</v>
      </c>
      <c r="S11" s="275"/>
      <c r="T11" s="275">
        <v>0</v>
      </c>
      <c r="U11" s="275"/>
      <c r="V11" s="275">
        <v>50</v>
      </c>
      <c r="W11" s="275">
        <v>0</v>
      </c>
      <c r="X11" s="275"/>
      <c r="Y11" s="275">
        <v>50</v>
      </c>
      <c r="Z11" s="296"/>
      <c r="AA11" s="294"/>
      <c r="AB11" s="294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4"/>
      <c r="AO11" s="294"/>
      <c r="AP11" s="294"/>
      <c r="AQ11" s="294"/>
      <c r="AR11" s="294"/>
      <c r="AS11" s="294"/>
      <c r="AT11" s="294"/>
      <c r="AU11" s="294"/>
      <c r="AV11" s="294"/>
      <c r="AW11" s="294"/>
      <c r="AX11" s="294"/>
      <c r="AY11" s="294"/>
      <c r="AZ11" s="294"/>
      <c r="BA11" s="294"/>
      <c r="BB11" s="294"/>
      <c r="BC11" s="294"/>
      <c r="BD11" s="294"/>
      <c r="BE11" s="294"/>
      <c r="BF11" s="294"/>
      <c r="BG11" s="294"/>
      <c r="BH11" s="294"/>
      <c r="BI11" s="294"/>
      <c r="BJ11" s="294"/>
      <c r="BK11" s="294"/>
      <c r="BL11" s="294"/>
      <c r="BM11" s="294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  <c r="BX11" s="294"/>
      <c r="BY11" s="294"/>
      <c r="BZ11" s="294"/>
      <c r="CA11" s="294"/>
      <c r="CB11" s="294"/>
      <c r="CC11" s="294"/>
      <c r="CD11" s="294"/>
      <c r="CE11" s="294"/>
      <c r="CF11" s="294"/>
      <c r="CG11" s="294"/>
      <c r="CH11" s="294"/>
      <c r="CI11" s="294"/>
      <c r="CJ11" s="294"/>
      <c r="CK11" s="294"/>
      <c r="CL11" s="294"/>
      <c r="CM11" s="294"/>
      <c r="CN11" s="294"/>
      <c r="CO11" s="294"/>
      <c r="CP11" s="294"/>
      <c r="CQ11" s="294"/>
      <c r="CR11" s="294"/>
      <c r="CS11" s="294"/>
      <c r="CT11" s="294"/>
      <c r="CU11" s="294"/>
      <c r="CV11" s="294"/>
      <c r="CW11" s="294"/>
      <c r="CX11" s="294"/>
      <c r="CY11" s="294"/>
      <c r="CZ11" s="294"/>
      <c r="DA11" s="294"/>
      <c r="DB11" s="294"/>
      <c r="DC11" s="294"/>
      <c r="DD11" s="294"/>
      <c r="DE11" s="294"/>
      <c r="DF11" s="294"/>
      <c r="DG11" s="294"/>
      <c r="DH11" s="294"/>
      <c r="DI11" s="294"/>
      <c r="DJ11" s="294"/>
      <c r="DK11" s="294"/>
      <c r="DL11" s="294"/>
      <c r="DM11" s="294"/>
      <c r="DN11" s="294"/>
      <c r="DO11" s="294"/>
      <c r="DP11" s="294"/>
      <c r="DQ11" s="294"/>
      <c r="DR11" s="294"/>
      <c r="DS11" s="294"/>
      <c r="DT11" s="294"/>
      <c r="DU11" s="294"/>
      <c r="DV11" s="294"/>
      <c r="DW11" s="294"/>
      <c r="DX11" s="294"/>
      <c r="DY11" s="294"/>
      <c r="DZ11" s="294"/>
      <c r="EA11" s="294"/>
      <c r="EB11" s="294"/>
      <c r="EC11" s="294"/>
      <c r="ED11" s="294"/>
      <c r="EE11" s="294"/>
      <c r="EF11" s="294"/>
      <c r="EG11" s="294"/>
      <c r="EH11" s="294"/>
      <c r="EI11" s="294"/>
      <c r="EJ11" s="294"/>
      <c r="EK11" s="294"/>
      <c r="EL11" s="294"/>
      <c r="EM11" s="294"/>
      <c r="EN11" s="294"/>
      <c r="EO11" s="294"/>
      <c r="EP11" s="294"/>
      <c r="EQ11" s="294"/>
      <c r="ER11" s="294"/>
      <c r="ES11" s="294"/>
      <c r="ET11" s="294"/>
      <c r="EU11" s="294"/>
      <c r="EV11" s="294"/>
      <c r="EW11" s="294"/>
      <c r="EX11" s="294"/>
      <c r="EY11" s="294"/>
      <c r="EZ11" s="294"/>
      <c r="FA11" s="294"/>
      <c r="FB11" s="294"/>
      <c r="FC11" s="294"/>
      <c r="FD11" s="294"/>
      <c r="FE11" s="294"/>
      <c r="FF11" s="294"/>
      <c r="FG11" s="294"/>
      <c r="FH11" s="294"/>
      <c r="FI11" s="294"/>
      <c r="FJ11" s="294"/>
      <c r="FK11" s="294"/>
      <c r="FL11" s="294"/>
      <c r="FM11" s="294"/>
      <c r="FN11" s="294"/>
      <c r="FO11" s="294"/>
      <c r="FP11" s="294"/>
      <c r="FQ11" s="294"/>
      <c r="FR11" s="294"/>
      <c r="FS11" s="294"/>
      <c r="FT11" s="294"/>
      <c r="FU11" s="294"/>
      <c r="FV11" s="294"/>
      <c r="FW11" s="294"/>
      <c r="FX11" s="294"/>
      <c r="FY11" s="294"/>
      <c r="FZ11" s="294"/>
      <c r="GA11" s="294"/>
      <c r="GB11" s="294"/>
      <c r="GC11" s="294"/>
      <c r="GD11" s="294"/>
      <c r="GE11" s="294"/>
      <c r="GF11" s="294"/>
      <c r="GG11" s="294"/>
      <c r="GH11" s="294"/>
      <c r="GI11" s="294"/>
      <c r="GJ11" s="294"/>
      <c r="GK11" s="294"/>
      <c r="GL11" s="294"/>
      <c r="GM11" s="294"/>
      <c r="GN11" s="294"/>
      <c r="GO11" s="294"/>
      <c r="GP11" s="294"/>
      <c r="GQ11" s="294"/>
      <c r="GR11" s="294"/>
      <c r="GS11" s="294"/>
      <c r="GT11" s="294"/>
      <c r="GU11" s="294"/>
      <c r="GV11" s="294"/>
      <c r="GW11" s="294"/>
      <c r="GX11" s="294"/>
      <c r="GY11" s="294"/>
      <c r="GZ11" s="294"/>
      <c r="HA11" s="294"/>
      <c r="HB11" s="294"/>
      <c r="HC11" s="294"/>
      <c r="HD11" s="294"/>
      <c r="HE11" s="294"/>
      <c r="HF11" s="294"/>
      <c r="HG11" s="294"/>
      <c r="HH11" s="294"/>
      <c r="HI11" s="294"/>
      <c r="HJ11" s="294"/>
      <c r="HK11" s="294"/>
      <c r="HL11" s="294"/>
      <c r="HM11" s="294"/>
      <c r="HN11" s="294"/>
      <c r="HO11" s="294"/>
      <c r="HP11" s="294"/>
      <c r="HQ11" s="294"/>
      <c r="HR11" s="294"/>
      <c r="HS11" s="294"/>
      <c r="HT11" s="294"/>
      <c r="HU11" s="294"/>
      <c r="HV11" s="294"/>
      <c r="HW11" s="294"/>
      <c r="HX11" s="294"/>
      <c r="HY11" s="294"/>
      <c r="HZ11" s="294"/>
      <c r="IA11" s="294"/>
      <c r="IB11" s="294"/>
      <c r="IC11" s="294"/>
      <c r="ID11" s="294"/>
      <c r="IE11" s="294"/>
      <c r="IF11" s="294"/>
      <c r="IG11" s="294"/>
      <c r="IH11" s="294"/>
      <c r="II11" s="294"/>
      <c r="IJ11" s="294"/>
      <c r="IK11" s="294"/>
      <c r="IL11" s="294"/>
      <c r="IM11" s="294"/>
      <c r="IN11" s="294"/>
      <c r="IO11" s="294"/>
      <c r="IP11" s="294"/>
      <c r="IQ11" s="294"/>
      <c r="IR11" s="294"/>
      <c r="IS11" s="294"/>
      <c r="IT11" s="294"/>
    </row>
    <row r="12" spans="1:254" s="277" customFormat="1" ht="26.25" customHeight="1">
      <c r="A12" s="59" t="s">
        <v>113</v>
      </c>
      <c r="B12" s="59" t="s">
        <v>114</v>
      </c>
      <c r="C12" s="59" t="s">
        <v>114</v>
      </c>
      <c r="D12" s="286">
        <v>629145</v>
      </c>
      <c r="E12" s="286" t="s">
        <v>115</v>
      </c>
      <c r="F12" s="287">
        <f>M12</f>
        <v>4.3099999999999996</v>
      </c>
      <c r="G12" s="275">
        <v>0</v>
      </c>
      <c r="H12" s="275">
        <v>0</v>
      </c>
      <c r="I12" s="275">
        <v>0</v>
      </c>
      <c r="J12" s="275">
        <v>0</v>
      </c>
      <c r="K12" s="275">
        <v>0</v>
      </c>
      <c r="L12" s="289">
        <v>0</v>
      </c>
      <c r="M12" s="275">
        <f>N12</f>
        <v>4.3099999999999996</v>
      </c>
      <c r="N12" s="275">
        <v>4.3099999999999996</v>
      </c>
      <c r="O12" s="275">
        <v>0</v>
      </c>
      <c r="P12" s="275">
        <v>0</v>
      </c>
      <c r="Q12" s="275">
        <v>0</v>
      </c>
      <c r="R12" s="275">
        <v>0</v>
      </c>
      <c r="S12" s="275">
        <v>0</v>
      </c>
      <c r="T12" s="275">
        <v>0</v>
      </c>
      <c r="U12" s="275">
        <v>0</v>
      </c>
      <c r="V12" s="275">
        <v>0</v>
      </c>
      <c r="W12" s="275">
        <v>0</v>
      </c>
      <c r="X12" s="275">
        <v>0</v>
      </c>
      <c r="Y12" s="275">
        <v>0</v>
      </c>
      <c r="Z12" s="294"/>
      <c r="AA12" s="294"/>
      <c r="AB12" s="294"/>
      <c r="AC12" s="294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4"/>
      <c r="AQ12" s="294"/>
      <c r="AR12" s="294"/>
      <c r="AS12" s="294"/>
      <c r="AT12" s="294"/>
      <c r="AU12" s="294"/>
      <c r="AV12" s="294"/>
      <c r="AW12" s="294"/>
      <c r="AX12" s="294"/>
      <c r="AY12" s="294"/>
      <c r="AZ12" s="294"/>
      <c r="BA12" s="294"/>
      <c r="BB12" s="294"/>
      <c r="BC12" s="294"/>
      <c r="BD12" s="294"/>
      <c r="BE12" s="294"/>
      <c r="BF12" s="294"/>
      <c r="BG12" s="294"/>
      <c r="BH12" s="294"/>
      <c r="BI12" s="294"/>
      <c r="BJ12" s="294"/>
      <c r="BK12" s="294"/>
      <c r="BL12" s="294"/>
      <c r="BM12" s="294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  <c r="BX12" s="294"/>
      <c r="BY12" s="294"/>
      <c r="BZ12" s="294"/>
      <c r="CA12" s="294"/>
      <c r="CB12" s="294"/>
      <c r="CC12" s="294"/>
      <c r="CD12" s="294"/>
      <c r="CE12" s="294"/>
      <c r="CF12" s="294"/>
      <c r="CG12" s="294"/>
      <c r="CH12" s="294"/>
      <c r="CI12" s="294"/>
      <c r="CJ12" s="294"/>
      <c r="CK12" s="294"/>
      <c r="CL12" s="294"/>
      <c r="CM12" s="294"/>
      <c r="CN12" s="294"/>
      <c r="CO12" s="294"/>
      <c r="CP12" s="294"/>
      <c r="CQ12" s="294"/>
      <c r="CR12" s="294"/>
      <c r="CS12" s="294"/>
      <c r="CT12" s="294"/>
      <c r="CU12" s="294"/>
      <c r="CV12" s="294"/>
      <c r="CW12" s="294"/>
      <c r="CX12" s="294"/>
      <c r="CY12" s="294"/>
      <c r="CZ12" s="294"/>
      <c r="DA12" s="294"/>
      <c r="DB12" s="294"/>
      <c r="DC12" s="294"/>
      <c r="DD12" s="294"/>
      <c r="DE12" s="294"/>
      <c r="DF12" s="294"/>
      <c r="DG12" s="294"/>
      <c r="DH12" s="294"/>
      <c r="DI12" s="294"/>
      <c r="DJ12" s="294"/>
      <c r="DK12" s="294"/>
      <c r="DL12" s="294"/>
      <c r="DM12" s="294"/>
      <c r="DN12" s="294"/>
      <c r="DO12" s="294"/>
      <c r="DP12" s="294"/>
      <c r="DQ12" s="294"/>
      <c r="DR12" s="294"/>
      <c r="DS12" s="294"/>
      <c r="DT12" s="294"/>
      <c r="DU12" s="294"/>
      <c r="DV12" s="294"/>
      <c r="DW12" s="294"/>
      <c r="DX12" s="294"/>
      <c r="DY12" s="294"/>
      <c r="DZ12" s="294"/>
      <c r="EA12" s="294"/>
      <c r="EB12" s="294"/>
      <c r="EC12" s="294"/>
      <c r="ED12" s="294"/>
      <c r="EE12" s="294"/>
      <c r="EF12" s="294"/>
      <c r="EG12" s="294"/>
      <c r="EH12" s="294"/>
      <c r="EI12" s="294"/>
      <c r="EJ12" s="294"/>
      <c r="EK12" s="294"/>
      <c r="EL12" s="294"/>
      <c r="EM12" s="294"/>
      <c r="EN12" s="294"/>
      <c r="EO12" s="294"/>
      <c r="EP12" s="294"/>
      <c r="EQ12" s="294"/>
      <c r="ER12" s="294"/>
      <c r="ES12" s="294"/>
      <c r="ET12" s="294"/>
      <c r="EU12" s="294"/>
      <c r="EV12" s="294"/>
      <c r="EW12" s="294"/>
      <c r="EX12" s="294"/>
      <c r="EY12" s="294"/>
      <c r="EZ12" s="294"/>
      <c r="FA12" s="294"/>
      <c r="FB12" s="294"/>
      <c r="FC12" s="294"/>
      <c r="FD12" s="294"/>
      <c r="FE12" s="294"/>
      <c r="FF12" s="294"/>
      <c r="FG12" s="294"/>
      <c r="FH12" s="294"/>
      <c r="FI12" s="294"/>
      <c r="FJ12" s="294"/>
      <c r="FK12" s="294"/>
      <c r="FL12" s="294"/>
      <c r="FM12" s="294"/>
      <c r="FN12" s="294"/>
      <c r="FO12" s="294"/>
      <c r="FP12" s="294"/>
      <c r="FQ12" s="294"/>
      <c r="FR12" s="294"/>
      <c r="FS12" s="294"/>
      <c r="FT12" s="294"/>
      <c r="FU12" s="294"/>
      <c r="FV12" s="294"/>
      <c r="FW12" s="294"/>
      <c r="FX12" s="294"/>
      <c r="FY12" s="294"/>
      <c r="FZ12" s="294"/>
      <c r="GA12" s="294"/>
      <c r="GB12" s="294"/>
      <c r="GC12" s="294"/>
      <c r="GD12" s="294"/>
      <c r="GE12" s="294"/>
      <c r="GF12" s="294"/>
      <c r="GG12" s="294"/>
      <c r="GH12" s="294"/>
      <c r="GI12" s="294"/>
      <c r="GJ12" s="294"/>
      <c r="GK12" s="294"/>
      <c r="GL12" s="294"/>
      <c r="GM12" s="294"/>
      <c r="GN12" s="294"/>
      <c r="GO12" s="294"/>
      <c r="GP12" s="294"/>
      <c r="GQ12" s="294"/>
      <c r="GR12" s="294"/>
      <c r="GS12" s="294"/>
      <c r="GT12" s="294"/>
      <c r="GU12" s="294"/>
      <c r="GV12" s="294"/>
      <c r="GW12" s="294"/>
      <c r="GX12" s="294"/>
      <c r="GY12" s="294"/>
      <c r="GZ12" s="294"/>
      <c r="HA12" s="294"/>
      <c r="HB12" s="294"/>
      <c r="HC12" s="294"/>
      <c r="HD12" s="294"/>
      <c r="HE12" s="294"/>
      <c r="HF12" s="294"/>
      <c r="HG12" s="294"/>
      <c r="HH12" s="294"/>
      <c r="HI12" s="294"/>
      <c r="HJ12" s="294"/>
      <c r="HK12" s="294"/>
      <c r="HL12" s="294"/>
      <c r="HM12" s="294"/>
      <c r="HN12" s="294"/>
      <c r="HO12" s="294"/>
      <c r="HP12" s="294"/>
      <c r="HQ12" s="294"/>
      <c r="HR12" s="294"/>
      <c r="HS12" s="294"/>
      <c r="HT12" s="294"/>
      <c r="HU12" s="294"/>
      <c r="HV12" s="294"/>
      <c r="HW12" s="294"/>
      <c r="HX12" s="294"/>
      <c r="HY12" s="294"/>
      <c r="HZ12" s="294"/>
      <c r="IA12" s="294"/>
      <c r="IB12" s="294"/>
      <c r="IC12" s="294"/>
      <c r="ID12" s="294"/>
      <c r="IE12" s="294"/>
      <c r="IF12" s="294"/>
      <c r="IG12" s="294"/>
      <c r="IH12" s="294"/>
      <c r="II12" s="294"/>
      <c r="IJ12" s="294"/>
      <c r="IK12" s="294"/>
      <c r="IL12" s="294"/>
      <c r="IM12" s="294"/>
      <c r="IN12" s="294"/>
      <c r="IO12" s="294"/>
      <c r="IP12" s="294"/>
      <c r="IQ12" s="294"/>
      <c r="IR12" s="294"/>
      <c r="IS12" s="294"/>
      <c r="IT12" s="294"/>
    </row>
    <row r="13" spans="1:254" s="277" customFormat="1" ht="26.25" customHeight="1">
      <c r="A13" s="59" t="s">
        <v>116</v>
      </c>
      <c r="B13" s="59" t="s">
        <v>117</v>
      </c>
      <c r="C13" s="59" t="s">
        <v>111</v>
      </c>
      <c r="D13" s="286">
        <v>629145</v>
      </c>
      <c r="E13" s="286" t="s">
        <v>118</v>
      </c>
      <c r="F13" s="275">
        <f>M13</f>
        <v>2.29</v>
      </c>
      <c r="G13" s="275">
        <v>0</v>
      </c>
      <c r="H13" s="275">
        <v>0</v>
      </c>
      <c r="I13" s="275">
        <v>0</v>
      </c>
      <c r="J13" s="275">
        <v>0</v>
      </c>
      <c r="K13" s="275">
        <v>0</v>
      </c>
      <c r="L13" s="289">
        <v>0</v>
      </c>
      <c r="M13" s="275">
        <f>O13+R13</f>
        <v>2.29</v>
      </c>
      <c r="N13" s="275">
        <v>0</v>
      </c>
      <c r="O13" s="275">
        <v>2.02</v>
      </c>
      <c r="P13" s="275">
        <v>0</v>
      </c>
      <c r="Q13" s="275"/>
      <c r="R13" s="275">
        <v>0.27</v>
      </c>
      <c r="S13" s="275">
        <v>0</v>
      </c>
      <c r="T13" s="275">
        <v>0</v>
      </c>
      <c r="U13" s="275">
        <v>0</v>
      </c>
      <c r="V13" s="275">
        <v>0</v>
      </c>
      <c r="W13" s="275">
        <v>0</v>
      </c>
      <c r="X13" s="275">
        <v>0</v>
      </c>
      <c r="Y13" s="275">
        <v>0</v>
      </c>
      <c r="Z13" s="294"/>
      <c r="AA13" s="294"/>
      <c r="AB13" s="294"/>
      <c r="AC13" s="294"/>
      <c r="AD13" s="294"/>
      <c r="AE13" s="294"/>
      <c r="AF13" s="294"/>
      <c r="AG13" s="294"/>
      <c r="AH13" s="294"/>
      <c r="AI13" s="294"/>
      <c r="AJ13" s="294"/>
      <c r="AK13" s="294"/>
      <c r="AL13" s="294"/>
      <c r="AM13" s="294"/>
      <c r="AN13" s="294"/>
      <c r="AO13" s="294"/>
      <c r="AP13" s="294"/>
      <c r="AQ13" s="294"/>
      <c r="AR13" s="294"/>
      <c r="AS13" s="294"/>
      <c r="AT13" s="294"/>
      <c r="AU13" s="294"/>
      <c r="AV13" s="294"/>
      <c r="AW13" s="294"/>
      <c r="AX13" s="294"/>
      <c r="AY13" s="294"/>
      <c r="AZ13" s="294"/>
      <c r="BA13" s="294"/>
      <c r="BB13" s="294"/>
      <c r="BC13" s="294"/>
      <c r="BD13" s="294"/>
      <c r="BE13" s="294"/>
      <c r="BF13" s="294"/>
      <c r="BG13" s="294"/>
      <c r="BH13" s="294"/>
      <c r="BI13" s="294"/>
      <c r="BJ13" s="294"/>
      <c r="BK13" s="294"/>
      <c r="BL13" s="294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  <c r="DL13" s="294"/>
      <c r="DM13" s="294"/>
      <c r="DN13" s="294"/>
      <c r="DO13" s="294"/>
      <c r="DP13" s="294"/>
      <c r="DQ13" s="294"/>
      <c r="DR13" s="294"/>
      <c r="DS13" s="294"/>
      <c r="DT13" s="294"/>
      <c r="DU13" s="294"/>
      <c r="DV13" s="294"/>
      <c r="DW13" s="294"/>
      <c r="DX13" s="294"/>
      <c r="DY13" s="294"/>
      <c r="DZ13" s="294"/>
      <c r="EA13" s="294"/>
      <c r="EB13" s="294"/>
      <c r="EC13" s="294"/>
      <c r="ED13" s="294"/>
      <c r="EE13" s="294"/>
      <c r="EF13" s="294"/>
      <c r="EG13" s="294"/>
      <c r="EH13" s="294"/>
      <c r="EI13" s="294"/>
      <c r="EJ13" s="294"/>
      <c r="EK13" s="294"/>
      <c r="EL13" s="294"/>
      <c r="EM13" s="294"/>
      <c r="EN13" s="294"/>
      <c r="EO13" s="294"/>
      <c r="EP13" s="294"/>
      <c r="EQ13" s="294"/>
      <c r="ER13" s="294"/>
      <c r="ES13" s="294"/>
      <c r="ET13" s="294"/>
      <c r="EU13" s="294"/>
      <c r="EV13" s="294"/>
      <c r="EW13" s="294"/>
      <c r="EX13" s="294"/>
      <c r="EY13" s="294"/>
      <c r="EZ13" s="294"/>
      <c r="FA13" s="294"/>
      <c r="FB13" s="294"/>
      <c r="FC13" s="294"/>
      <c r="FD13" s="294"/>
      <c r="FE13" s="294"/>
      <c r="FF13" s="294"/>
      <c r="FG13" s="294"/>
      <c r="FH13" s="294"/>
      <c r="FI13" s="294"/>
      <c r="FJ13" s="294"/>
      <c r="FK13" s="294"/>
      <c r="FL13" s="294"/>
      <c r="FM13" s="294"/>
      <c r="FN13" s="294"/>
      <c r="FO13" s="294"/>
      <c r="FP13" s="294"/>
      <c r="FQ13" s="294"/>
      <c r="FR13" s="294"/>
      <c r="FS13" s="294"/>
      <c r="FT13" s="294"/>
      <c r="FU13" s="294"/>
      <c r="FV13" s="294"/>
      <c r="FW13" s="294"/>
      <c r="FX13" s="294"/>
      <c r="FY13" s="294"/>
      <c r="FZ13" s="294"/>
      <c r="GA13" s="294"/>
      <c r="GB13" s="294"/>
      <c r="GC13" s="294"/>
      <c r="GD13" s="294"/>
      <c r="GE13" s="294"/>
      <c r="GF13" s="294"/>
      <c r="GG13" s="294"/>
      <c r="GH13" s="294"/>
      <c r="GI13" s="294"/>
      <c r="GJ13" s="294"/>
      <c r="GK13" s="294"/>
      <c r="GL13" s="294"/>
      <c r="GM13" s="294"/>
      <c r="GN13" s="294"/>
      <c r="GO13" s="294"/>
      <c r="GP13" s="294"/>
      <c r="GQ13" s="294"/>
      <c r="GR13" s="294"/>
      <c r="GS13" s="294"/>
      <c r="GT13" s="294"/>
      <c r="GU13" s="294"/>
      <c r="GV13" s="294"/>
      <c r="GW13" s="294"/>
      <c r="GX13" s="294"/>
      <c r="GY13" s="294"/>
      <c r="GZ13" s="294"/>
      <c r="HA13" s="294"/>
      <c r="HB13" s="294"/>
      <c r="HC13" s="294"/>
      <c r="HD13" s="294"/>
      <c r="HE13" s="294"/>
      <c r="HF13" s="294"/>
      <c r="HG13" s="294"/>
      <c r="HH13" s="294"/>
      <c r="HI13" s="294"/>
      <c r="HJ13" s="294"/>
      <c r="HK13" s="294"/>
      <c r="HL13" s="294"/>
      <c r="HM13" s="294"/>
      <c r="HN13" s="294"/>
      <c r="HO13" s="294"/>
      <c r="HP13" s="294"/>
      <c r="HQ13" s="294"/>
      <c r="HR13" s="294"/>
      <c r="HS13" s="294"/>
      <c r="HT13" s="294"/>
      <c r="HU13" s="294"/>
      <c r="HV13" s="294"/>
      <c r="HW13" s="294"/>
      <c r="HX13" s="294"/>
      <c r="HY13" s="294"/>
      <c r="HZ13" s="294"/>
      <c r="IA13" s="294"/>
      <c r="IB13" s="294"/>
      <c r="IC13" s="294"/>
      <c r="ID13" s="294"/>
      <c r="IE13" s="294"/>
      <c r="IF13" s="294"/>
      <c r="IG13" s="294"/>
      <c r="IH13" s="294"/>
      <c r="II13" s="294"/>
      <c r="IJ13" s="294"/>
      <c r="IK13" s="294"/>
      <c r="IL13" s="294"/>
      <c r="IM13" s="294"/>
      <c r="IN13" s="294"/>
      <c r="IO13" s="294"/>
      <c r="IP13" s="294"/>
      <c r="IQ13" s="294"/>
      <c r="IR13" s="294"/>
      <c r="IS13" s="294"/>
      <c r="IT13" s="294"/>
    </row>
    <row r="14" spans="1:254" s="277" customFormat="1" ht="26.25" customHeight="1">
      <c r="A14" s="59" t="s">
        <v>109</v>
      </c>
      <c r="B14" s="59" t="s">
        <v>110</v>
      </c>
      <c r="C14" s="59" t="s">
        <v>111</v>
      </c>
      <c r="D14" s="286">
        <v>629145</v>
      </c>
      <c r="E14" s="286" t="s">
        <v>154</v>
      </c>
      <c r="F14" s="275">
        <f>U14</f>
        <v>6.14</v>
      </c>
      <c r="G14" s="275">
        <v>0</v>
      </c>
      <c r="H14" s="275">
        <v>0</v>
      </c>
      <c r="I14" s="275">
        <v>0</v>
      </c>
      <c r="J14" s="275">
        <v>0</v>
      </c>
      <c r="K14" s="275">
        <v>0</v>
      </c>
      <c r="L14" s="289">
        <v>0</v>
      </c>
      <c r="M14" s="275">
        <v>0</v>
      </c>
      <c r="N14" s="275">
        <v>0</v>
      </c>
      <c r="O14" s="275">
        <v>0</v>
      </c>
      <c r="P14" s="275">
        <v>0</v>
      </c>
      <c r="Q14" s="275">
        <v>0</v>
      </c>
      <c r="R14" s="275">
        <v>0</v>
      </c>
      <c r="S14" s="275">
        <v>0</v>
      </c>
      <c r="T14" s="275">
        <v>0</v>
      </c>
      <c r="U14" s="275">
        <v>6.14</v>
      </c>
      <c r="V14" s="275">
        <v>0</v>
      </c>
      <c r="W14" s="275">
        <v>0</v>
      </c>
      <c r="X14" s="275">
        <v>0</v>
      </c>
      <c r="Y14" s="275">
        <v>0</v>
      </c>
      <c r="Z14" s="294"/>
      <c r="AA14" s="294"/>
      <c r="AB14" s="294"/>
      <c r="AC14" s="294"/>
      <c r="AD14" s="294"/>
      <c r="AE14" s="294"/>
      <c r="AF14" s="294"/>
      <c r="AG14" s="294"/>
      <c r="AH14" s="294"/>
      <c r="AI14" s="294"/>
      <c r="AJ14" s="294"/>
      <c r="AK14" s="294"/>
      <c r="AL14" s="294"/>
      <c r="AM14" s="294"/>
      <c r="AN14" s="294"/>
      <c r="AO14" s="294"/>
      <c r="AP14" s="294"/>
      <c r="AQ14" s="294"/>
      <c r="AR14" s="294"/>
      <c r="AS14" s="294"/>
      <c r="AT14" s="294"/>
      <c r="AU14" s="294"/>
      <c r="AV14" s="294"/>
      <c r="AW14" s="294"/>
      <c r="AX14" s="294"/>
      <c r="AY14" s="294"/>
      <c r="AZ14" s="294"/>
      <c r="BA14" s="294"/>
      <c r="BB14" s="294"/>
      <c r="BC14" s="294"/>
      <c r="BD14" s="294"/>
      <c r="BE14" s="294"/>
      <c r="BF14" s="294"/>
      <c r="BG14" s="294"/>
      <c r="BH14" s="294"/>
      <c r="BI14" s="294"/>
      <c r="BJ14" s="294"/>
      <c r="BK14" s="294"/>
      <c r="BL14" s="294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  <c r="DL14" s="294"/>
      <c r="DM14" s="294"/>
      <c r="DN14" s="294"/>
      <c r="DO14" s="294"/>
      <c r="DP14" s="294"/>
      <c r="DQ14" s="294"/>
      <c r="DR14" s="294"/>
      <c r="DS14" s="294"/>
      <c r="DT14" s="294"/>
      <c r="DU14" s="294"/>
      <c r="DV14" s="294"/>
      <c r="DW14" s="294"/>
      <c r="DX14" s="294"/>
      <c r="DY14" s="294"/>
      <c r="DZ14" s="294"/>
      <c r="EA14" s="294"/>
      <c r="EB14" s="294"/>
      <c r="EC14" s="294"/>
      <c r="ED14" s="294"/>
      <c r="EE14" s="294"/>
      <c r="EF14" s="294"/>
      <c r="EG14" s="294"/>
      <c r="EH14" s="294"/>
      <c r="EI14" s="294"/>
      <c r="EJ14" s="294"/>
      <c r="EK14" s="294"/>
      <c r="EL14" s="294"/>
      <c r="EM14" s="294"/>
      <c r="EN14" s="294"/>
      <c r="EO14" s="294"/>
      <c r="EP14" s="294"/>
      <c r="EQ14" s="294"/>
      <c r="ER14" s="294"/>
      <c r="ES14" s="294"/>
      <c r="ET14" s="294"/>
      <c r="EU14" s="294"/>
      <c r="EV14" s="294"/>
      <c r="EW14" s="294"/>
      <c r="EX14" s="294"/>
      <c r="EY14" s="294"/>
      <c r="EZ14" s="294"/>
      <c r="FA14" s="294"/>
      <c r="FB14" s="294"/>
      <c r="FC14" s="294"/>
      <c r="FD14" s="294"/>
      <c r="FE14" s="294"/>
      <c r="FF14" s="294"/>
      <c r="FG14" s="294"/>
      <c r="FH14" s="294"/>
      <c r="FI14" s="294"/>
      <c r="FJ14" s="294"/>
      <c r="FK14" s="294"/>
      <c r="FL14" s="294"/>
      <c r="FM14" s="294"/>
      <c r="FN14" s="294"/>
      <c r="FO14" s="294"/>
      <c r="FP14" s="294"/>
      <c r="FQ14" s="294"/>
      <c r="FR14" s="294"/>
      <c r="FS14" s="294"/>
      <c r="FT14" s="294"/>
      <c r="FU14" s="294"/>
      <c r="FV14" s="294"/>
      <c r="FW14" s="294"/>
      <c r="FX14" s="294"/>
      <c r="FY14" s="294"/>
      <c r="FZ14" s="294"/>
      <c r="GA14" s="294"/>
      <c r="GB14" s="294"/>
      <c r="GC14" s="294"/>
      <c r="GD14" s="294"/>
      <c r="GE14" s="294"/>
      <c r="GF14" s="294"/>
      <c r="GG14" s="294"/>
      <c r="GH14" s="294"/>
      <c r="GI14" s="294"/>
      <c r="GJ14" s="294"/>
      <c r="GK14" s="294"/>
      <c r="GL14" s="294"/>
      <c r="GM14" s="294"/>
      <c r="GN14" s="294"/>
      <c r="GO14" s="294"/>
      <c r="GP14" s="294"/>
      <c r="GQ14" s="294"/>
      <c r="GR14" s="294"/>
      <c r="GS14" s="294"/>
      <c r="GT14" s="294"/>
      <c r="GU14" s="294"/>
      <c r="GV14" s="294"/>
      <c r="GW14" s="294"/>
      <c r="GX14" s="294"/>
      <c r="GY14" s="294"/>
      <c r="GZ14" s="294"/>
      <c r="HA14" s="294"/>
      <c r="HB14" s="294"/>
      <c r="HC14" s="294"/>
      <c r="HD14" s="294"/>
      <c r="HE14" s="294"/>
      <c r="HF14" s="294"/>
      <c r="HG14" s="294"/>
      <c r="HH14" s="294"/>
      <c r="HI14" s="294"/>
      <c r="HJ14" s="294"/>
      <c r="HK14" s="294"/>
      <c r="HL14" s="294"/>
      <c r="HM14" s="294"/>
      <c r="HN14" s="294"/>
      <c r="HO14" s="294"/>
      <c r="HP14" s="294"/>
      <c r="HQ14" s="294"/>
      <c r="HR14" s="294"/>
      <c r="HS14" s="294"/>
      <c r="HT14" s="294"/>
      <c r="HU14" s="294"/>
      <c r="HV14" s="294"/>
      <c r="HW14" s="294"/>
      <c r="HX14" s="294"/>
      <c r="HY14" s="294"/>
      <c r="HZ14" s="294"/>
      <c r="IA14" s="294"/>
      <c r="IB14" s="294"/>
      <c r="IC14" s="294"/>
      <c r="ID14" s="294"/>
      <c r="IE14" s="294"/>
      <c r="IF14" s="294"/>
      <c r="IG14" s="294"/>
      <c r="IH14" s="294"/>
      <c r="II14" s="294"/>
      <c r="IJ14" s="294"/>
      <c r="IK14" s="294"/>
      <c r="IL14" s="294"/>
      <c r="IM14" s="294"/>
      <c r="IN14" s="294"/>
      <c r="IO14" s="294"/>
      <c r="IP14" s="294"/>
      <c r="IQ14" s="294"/>
      <c r="IR14" s="294"/>
      <c r="IS14" s="294"/>
      <c r="IT14" s="294"/>
    </row>
    <row r="15" spans="1:254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290"/>
      <c r="N15" s="290"/>
      <c r="O15" s="290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28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showGridLines="0" showZeros="0" workbookViewId="0">
      <selection activeCell="A2" sqref="A2:N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76" t="s">
        <v>174</v>
      </c>
    </row>
    <row r="2" spans="1:14" ht="33" customHeight="1">
      <c r="A2" s="455" t="s">
        <v>175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56" t="s">
        <v>77</v>
      </c>
      <c r="N3" s="456"/>
    </row>
    <row r="4" spans="1:14" s="273" customFormat="1" ht="22.5" customHeight="1">
      <c r="A4" s="457" t="s">
        <v>98</v>
      </c>
      <c r="B4" s="457"/>
      <c r="C4" s="457"/>
      <c r="D4" s="433" t="s">
        <v>141</v>
      </c>
      <c r="E4" s="433" t="s">
        <v>79</v>
      </c>
      <c r="F4" s="433" t="s">
        <v>80</v>
      </c>
      <c r="G4" s="433" t="s">
        <v>143</v>
      </c>
      <c r="H4" s="433"/>
      <c r="I4" s="433"/>
      <c r="J4" s="433"/>
      <c r="K4" s="433"/>
      <c r="L4" s="433" t="s">
        <v>147</v>
      </c>
      <c r="M4" s="433"/>
      <c r="N4" s="433"/>
    </row>
    <row r="5" spans="1:14" s="273" customFormat="1" ht="17.25" customHeight="1">
      <c r="A5" s="433" t="s">
        <v>101</v>
      </c>
      <c r="B5" s="454" t="s">
        <v>102</v>
      </c>
      <c r="C5" s="433" t="s">
        <v>103</v>
      </c>
      <c r="D5" s="433"/>
      <c r="E5" s="433"/>
      <c r="F5" s="433"/>
      <c r="G5" s="433" t="s">
        <v>176</v>
      </c>
      <c r="H5" s="433" t="s">
        <v>177</v>
      </c>
      <c r="I5" s="433" t="s">
        <v>158</v>
      </c>
      <c r="J5" s="433" t="s">
        <v>112</v>
      </c>
      <c r="K5" s="433" t="s">
        <v>159</v>
      </c>
      <c r="L5" s="433" t="s">
        <v>176</v>
      </c>
      <c r="M5" s="433" t="s">
        <v>128</v>
      </c>
      <c r="N5" s="433" t="s">
        <v>178</v>
      </c>
    </row>
    <row r="6" spans="1:14" s="273" customFormat="1" ht="20.25" customHeight="1">
      <c r="A6" s="433"/>
      <c r="B6" s="454"/>
      <c r="C6" s="433"/>
      <c r="D6" s="433"/>
      <c r="E6" s="433"/>
      <c r="F6" s="433"/>
      <c r="G6" s="433"/>
      <c r="H6" s="433"/>
      <c r="I6" s="433"/>
      <c r="J6" s="433"/>
      <c r="K6" s="433"/>
      <c r="L6" s="433"/>
      <c r="M6" s="433"/>
      <c r="N6" s="433"/>
    </row>
    <row r="7" spans="1:14" s="274" customFormat="1" ht="29.25" customHeight="1">
      <c r="A7" s="59"/>
      <c r="B7" s="59"/>
      <c r="C7" s="59"/>
      <c r="D7" s="59"/>
      <c r="E7" s="60" t="s">
        <v>80</v>
      </c>
      <c r="F7" s="275">
        <f t="shared" ref="F7:F9" si="0">G7+M7+U7+V7</f>
        <v>114.67</v>
      </c>
      <c r="G7" s="275">
        <f t="shared" ref="G7:G9" si="1">H7+I7+J7+K7</f>
        <v>114.67</v>
      </c>
      <c r="H7" s="61">
        <f>H8</f>
        <v>51.93</v>
      </c>
      <c r="I7" s="61">
        <f>I8</f>
        <v>6.6</v>
      </c>
      <c r="J7" s="61">
        <v>6.14</v>
      </c>
      <c r="K7" s="61">
        <v>50</v>
      </c>
      <c r="L7" s="61">
        <v>0</v>
      </c>
      <c r="M7" s="61">
        <v>0</v>
      </c>
      <c r="N7" s="61">
        <v>0</v>
      </c>
    </row>
    <row r="8" spans="1:14" s="274" customFormat="1" ht="29.25" customHeight="1">
      <c r="A8" s="59"/>
      <c r="B8" s="59"/>
      <c r="C8" s="59"/>
      <c r="D8" s="59" t="s">
        <v>104</v>
      </c>
      <c r="E8" s="189" t="s">
        <v>93</v>
      </c>
      <c r="F8" s="275">
        <f t="shared" si="0"/>
        <v>114.67</v>
      </c>
      <c r="G8" s="275">
        <f t="shared" si="1"/>
        <v>114.67</v>
      </c>
      <c r="H8" s="61">
        <f>H9</f>
        <v>51.93</v>
      </c>
      <c r="I8" s="61">
        <f>I9</f>
        <v>6.6</v>
      </c>
      <c r="J8" s="61">
        <v>6.14</v>
      </c>
      <c r="K8" s="61">
        <v>50</v>
      </c>
      <c r="L8" s="61"/>
      <c r="M8" s="61"/>
      <c r="N8" s="61"/>
    </row>
    <row r="9" spans="1:14" s="273" customFormat="1" ht="29.25" customHeight="1">
      <c r="A9" s="59"/>
      <c r="B9" s="59"/>
      <c r="C9" s="59"/>
      <c r="D9" s="59" t="s">
        <v>94</v>
      </c>
      <c r="E9" s="189" t="s">
        <v>95</v>
      </c>
      <c r="F9" s="275">
        <f t="shared" si="0"/>
        <v>114.67</v>
      </c>
      <c r="G9" s="275">
        <f t="shared" si="1"/>
        <v>114.67</v>
      </c>
      <c r="H9" s="61">
        <f>H10</f>
        <v>51.93</v>
      </c>
      <c r="I9" s="61">
        <f>I11+I12</f>
        <v>6.6</v>
      </c>
      <c r="J9" s="61">
        <v>6.14</v>
      </c>
      <c r="K9" s="61">
        <v>50</v>
      </c>
      <c r="L9" s="61">
        <v>0</v>
      </c>
      <c r="M9" s="61">
        <v>0</v>
      </c>
      <c r="N9" s="61">
        <v>0</v>
      </c>
    </row>
    <row r="10" spans="1:14" s="273" customFormat="1" ht="29.25" customHeight="1">
      <c r="A10" s="59" t="s">
        <v>179</v>
      </c>
      <c r="B10" s="59" t="s">
        <v>106</v>
      </c>
      <c r="C10" s="59" t="s">
        <v>107</v>
      </c>
      <c r="D10" s="59" t="s">
        <v>94</v>
      </c>
      <c r="E10" s="60" t="s">
        <v>153</v>
      </c>
      <c r="F10" s="61">
        <f>G10</f>
        <v>101.93</v>
      </c>
      <c r="G10" s="61">
        <f>H10+K10</f>
        <v>101.93</v>
      </c>
      <c r="H10" s="61">
        <v>51.93</v>
      </c>
      <c r="I10" s="61">
        <v>0</v>
      </c>
      <c r="J10" s="61">
        <v>0</v>
      </c>
      <c r="K10" s="61">
        <v>50</v>
      </c>
      <c r="L10" s="61">
        <v>0</v>
      </c>
      <c r="M10" s="61">
        <v>0</v>
      </c>
      <c r="N10" s="61">
        <v>0</v>
      </c>
    </row>
    <row r="11" spans="1:14" s="273" customFormat="1" ht="29.25" customHeight="1">
      <c r="A11" s="59" t="s">
        <v>113</v>
      </c>
      <c r="B11" s="59" t="s">
        <v>114</v>
      </c>
      <c r="C11" s="59" t="s">
        <v>114</v>
      </c>
      <c r="D11" s="59" t="s">
        <v>94</v>
      </c>
      <c r="E11" s="60" t="s">
        <v>115</v>
      </c>
      <c r="F11" s="61">
        <f>G11</f>
        <v>4.3099999999999996</v>
      </c>
      <c r="G11" s="61">
        <f>I11</f>
        <v>4.3099999999999996</v>
      </c>
      <c r="H11" s="61">
        <v>0</v>
      </c>
      <c r="I11" s="61">
        <v>4.3099999999999996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</row>
    <row r="12" spans="1:14" s="273" customFormat="1" ht="29.25" customHeight="1">
      <c r="A12" s="59" t="s">
        <v>116</v>
      </c>
      <c r="B12" s="59" t="s">
        <v>117</v>
      </c>
      <c r="C12" s="59" t="s">
        <v>111</v>
      </c>
      <c r="D12" s="59" t="s">
        <v>94</v>
      </c>
      <c r="E12" s="60" t="s">
        <v>118</v>
      </c>
      <c r="F12" s="61">
        <f>G12</f>
        <v>2.29</v>
      </c>
      <c r="G12" s="61">
        <f>I12</f>
        <v>2.29</v>
      </c>
      <c r="H12" s="61">
        <v>0</v>
      </c>
      <c r="I12" s="61">
        <v>2.29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</row>
    <row r="13" spans="1:14" s="273" customFormat="1" ht="29.25" customHeight="1">
      <c r="A13" s="59" t="s">
        <v>109</v>
      </c>
      <c r="B13" s="59" t="s">
        <v>110</v>
      </c>
      <c r="C13" s="59" t="s">
        <v>111</v>
      </c>
      <c r="D13" s="59" t="s">
        <v>94</v>
      </c>
      <c r="E13" s="60" t="s">
        <v>154</v>
      </c>
      <c r="F13" s="61">
        <f>G13</f>
        <v>6.14</v>
      </c>
      <c r="G13" s="61">
        <f>J13</f>
        <v>6.14</v>
      </c>
      <c r="H13" s="61">
        <v>0</v>
      </c>
      <c r="I13" s="61">
        <v>0</v>
      </c>
      <c r="J13" s="61">
        <v>6.14</v>
      </c>
      <c r="K13" s="61">
        <v>0</v>
      </c>
      <c r="L13" s="61">
        <v>0</v>
      </c>
      <c r="M13" s="61">
        <v>0</v>
      </c>
      <c r="N13" s="61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  <mergeCell ref="C5:C6"/>
    <mergeCell ref="D4:D6"/>
    <mergeCell ref="E4:E6"/>
  </mergeCells>
  <phoneticPr fontId="28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7"/>
  <sheetViews>
    <sheetView showGridLines="0" showZeros="0" workbookViewId="0">
      <selection activeCell="P12" sqref="P12"/>
    </sheetView>
  </sheetViews>
  <sheetFormatPr defaultColWidth="9" defaultRowHeight="23.1" customHeight="1"/>
  <cols>
    <col min="1" max="3" width="3.625" style="266" customWidth="1"/>
    <col min="4" max="4" width="10" style="266" customWidth="1"/>
    <col min="5" max="5" width="17.375" style="266" customWidth="1"/>
    <col min="6" max="6" width="8.125" style="266" customWidth="1"/>
    <col min="7" max="22" width="6.5" style="266" customWidth="1"/>
    <col min="23" max="26" width="6.875" style="266" customWidth="1"/>
    <col min="27" max="27" width="6.5" style="266" customWidth="1"/>
    <col min="28" max="16384" width="9" style="266"/>
  </cols>
  <sheetData>
    <row r="1" spans="1:28" ht="23.1" customHeight="1">
      <c r="A1" s="5"/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5"/>
      <c r="U1" s="271"/>
      <c r="V1" s="5"/>
      <c r="W1" s="271"/>
      <c r="X1" s="271"/>
      <c r="Y1" s="271"/>
      <c r="Z1" s="463" t="s">
        <v>180</v>
      </c>
      <c r="AA1" s="463"/>
      <c r="AB1" s="5"/>
    </row>
    <row r="2" spans="1:28" ht="23.1" customHeight="1">
      <c r="A2" s="464" t="s">
        <v>181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464"/>
      <c r="S2" s="464"/>
      <c r="T2" s="464"/>
      <c r="U2" s="464"/>
      <c r="V2" s="464"/>
      <c r="W2" s="464"/>
      <c r="X2" s="464"/>
      <c r="Y2" s="464"/>
      <c r="Z2" s="464"/>
      <c r="AA2" s="464"/>
      <c r="AB2" s="5"/>
    </row>
    <row r="3" spans="1:28" ht="23.1" customHeight="1">
      <c r="A3" s="268"/>
      <c r="B3" s="268"/>
      <c r="C3" s="268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5"/>
      <c r="U3" s="5"/>
      <c r="V3" s="5"/>
      <c r="W3" s="272"/>
      <c r="X3" s="272"/>
      <c r="Y3" s="272"/>
      <c r="Z3" s="465" t="s">
        <v>2</v>
      </c>
      <c r="AA3" s="465"/>
      <c r="AB3" s="5"/>
    </row>
    <row r="4" spans="1:28" ht="23.1" customHeight="1">
      <c r="A4" s="466" t="s">
        <v>98</v>
      </c>
      <c r="B4" s="466"/>
      <c r="C4" s="466"/>
      <c r="D4" s="458" t="s">
        <v>78</v>
      </c>
      <c r="E4" s="458" t="s">
        <v>99</v>
      </c>
      <c r="F4" s="458" t="s">
        <v>182</v>
      </c>
      <c r="G4" s="458" t="s">
        <v>183</v>
      </c>
      <c r="H4" s="458" t="s">
        <v>184</v>
      </c>
      <c r="I4" s="458" t="s">
        <v>185</v>
      </c>
      <c r="J4" s="458" t="s">
        <v>186</v>
      </c>
      <c r="K4" s="458" t="s">
        <v>187</v>
      </c>
      <c r="L4" s="458" t="s">
        <v>188</v>
      </c>
      <c r="M4" s="458" t="s">
        <v>189</v>
      </c>
      <c r="N4" s="458" t="s">
        <v>190</v>
      </c>
      <c r="O4" s="458" t="s">
        <v>191</v>
      </c>
      <c r="P4" s="460" t="s">
        <v>192</v>
      </c>
      <c r="Q4" s="458" t="s">
        <v>193</v>
      </c>
      <c r="R4" s="458" t="s">
        <v>194</v>
      </c>
      <c r="S4" s="458" t="s">
        <v>195</v>
      </c>
      <c r="T4" s="458" t="s">
        <v>196</v>
      </c>
      <c r="U4" s="458" t="s">
        <v>197</v>
      </c>
      <c r="V4" s="458" t="s">
        <v>198</v>
      </c>
      <c r="W4" s="458" t="s">
        <v>199</v>
      </c>
      <c r="X4" s="458" t="s">
        <v>200</v>
      </c>
      <c r="Y4" s="458" t="s">
        <v>201</v>
      </c>
      <c r="Z4" s="458" t="s">
        <v>202</v>
      </c>
      <c r="AA4" s="459" t="s">
        <v>203</v>
      </c>
      <c r="AB4" s="5"/>
    </row>
    <row r="5" spans="1:28" ht="13.5" customHeight="1">
      <c r="A5" s="458" t="s">
        <v>101</v>
      </c>
      <c r="B5" s="458" t="s">
        <v>102</v>
      </c>
      <c r="C5" s="458" t="s">
        <v>103</v>
      </c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  <c r="P5" s="461"/>
      <c r="Q5" s="458"/>
      <c r="R5" s="458"/>
      <c r="S5" s="458"/>
      <c r="T5" s="458"/>
      <c r="U5" s="458"/>
      <c r="V5" s="458"/>
      <c r="W5" s="458"/>
      <c r="X5" s="458"/>
      <c r="Y5" s="458"/>
      <c r="Z5" s="458"/>
      <c r="AA5" s="459"/>
      <c r="AB5" s="5"/>
    </row>
    <row r="6" spans="1:28" ht="13.5" customHeight="1">
      <c r="A6" s="458"/>
      <c r="B6" s="458"/>
      <c r="C6" s="458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458"/>
      <c r="P6" s="462"/>
      <c r="Q6" s="458"/>
      <c r="R6" s="458"/>
      <c r="S6" s="458"/>
      <c r="T6" s="458"/>
      <c r="U6" s="458"/>
      <c r="V6" s="458"/>
      <c r="W6" s="458"/>
      <c r="X6" s="458"/>
      <c r="Y6" s="458"/>
      <c r="Z6" s="458"/>
      <c r="AA6" s="459"/>
      <c r="AB6" s="5"/>
    </row>
    <row r="7" spans="1:28" ht="23.1" customHeight="1">
      <c r="A7" s="184" t="s">
        <v>92</v>
      </c>
      <c r="B7" s="184" t="s">
        <v>92</v>
      </c>
      <c r="C7" s="184" t="s">
        <v>92</v>
      </c>
      <c r="D7" s="184" t="s">
        <v>92</v>
      </c>
      <c r="E7" s="184" t="s">
        <v>92</v>
      </c>
      <c r="F7" s="184">
        <v>1</v>
      </c>
      <c r="G7" s="184">
        <v>2</v>
      </c>
      <c r="H7" s="184">
        <v>3</v>
      </c>
      <c r="I7" s="184">
        <v>4</v>
      </c>
      <c r="J7" s="184">
        <v>5</v>
      </c>
      <c r="K7" s="184">
        <v>6</v>
      </c>
      <c r="L7" s="184">
        <v>7</v>
      </c>
      <c r="M7" s="184">
        <v>8</v>
      </c>
      <c r="N7" s="184">
        <v>9</v>
      </c>
      <c r="O7" s="184">
        <v>10</v>
      </c>
      <c r="P7" s="184">
        <v>11</v>
      </c>
      <c r="Q7" s="184">
        <v>12</v>
      </c>
      <c r="R7" s="184">
        <v>13</v>
      </c>
      <c r="S7" s="184">
        <v>14</v>
      </c>
      <c r="T7" s="184">
        <v>15</v>
      </c>
      <c r="U7" s="184">
        <v>16</v>
      </c>
      <c r="V7" s="184">
        <v>17</v>
      </c>
      <c r="W7" s="184">
        <v>18</v>
      </c>
      <c r="X7" s="184">
        <v>19</v>
      </c>
      <c r="Y7" s="184">
        <v>20</v>
      </c>
      <c r="Z7" s="184">
        <v>21</v>
      </c>
      <c r="AA7" s="184">
        <v>22</v>
      </c>
      <c r="AB7" s="5"/>
    </row>
    <row r="8" spans="1:28" s="265" customFormat="1" ht="26.25" customHeight="1">
      <c r="A8" s="186"/>
      <c r="B8" s="186"/>
      <c r="C8" s="186"/>
      <c r="D8" s="186"/>
      <c r="E8" s="187" t="s">
        <v>80</v>
      </c>
      <c r="F8" s="188">
        <f>G8+H8+I8+J8+K8+L8+M8+N8+O8+P8+Q8+R8+S8+T8+U8+V8+W8+X8+Y8+Z8+AA8</f>
        <v>72.319999999999993</v>
      </c>
      <c r="G8" s="188">
        <v>4</v>
      </c>
      <c r="H8" s="188">
        <v>2</v>
      </c>
      <c r="I8" s="188">
        <v>0.3</v>
      </c>
      <c r="J8" s="188">
        <v>0.1</v>
      </c>
      <c r="K8" s="188">
        <v>0.4</v>
      </c>
      <c r="L8" s="188">
        <v>0.3</v>
      </c>
      <c r="M8" s="188">
        <v>1.2</v>
      </c>
      <c r="N8" s="188">
        <v>0</v>
      </c>
      <c r="O8" s="188">
        <v>2</v>
      </c>
      <c r="P8" s="188">
        <v>50</v>
      </c>
      <c r="Q8" s="188">
        <v>1</v>
      </c>
      <c r="R8" s="188">
        <v>1</v>
      </c>
      <c r="S8" s="188">
        <v>1</v>
      </c>
      <c r="T8" s="188">
        <v>1.02</v>
      </c>
      <c r="U8" s="188">
        <v>1.02</v>
      </c>
      <c r="V8" s="191"/>
      <c r="W8" s="192"/>
      <c r="X8" s="192">
        <v>0</v>
      </c>
      <c r="Y8" s="191"/>
      <c r="Z8" s="191">
        <v>0.78</v>
      </c>
      <c r="AA8" s="192">
        <v>6.2</v>
      </c>
      <c r="AB8" s="270"/>
    </row>
    <row r="9" spans="1:28" ht="26.25" customHeight="1">
      <c r="A9" s="186"/>
      <c r="B9" s="186"/>
      <c r="C9" s="186"/>
      <c r="D9" s="186" t="s">
        <v>104</v>
      </c>
      <c r="E9" s="189" t="s">
        <v>93</v>
      </c>
      <c r="F9" s="188">
        <f>G9+H9+I9+J9+K9+L9+M9+N9+O9+P9+Q9+R9+S9+T9+U9+V9+W9+X9+Y9+Z9+AA9</f>
        <v>72.319999999999993</v>
      </c>
      <c r="G9" s="188">
        <v>4</v>
      </c>
      <c r="H9" s="188">
        <v>2</v>
      </c>
      <c r="I9" s="188">
        <v>0.3</v>
      </c>
      <c r="J9" s="188">
        <v>0.1</v>
      </c>
      <c r="K9" s="188">
        <v>0.4</v>
      </c>
      <c r="L9" s="188">
        <v>0.3</v>
      </c>
      <c r="M9" s="188">
        <v>1.2</v>
      </c>
      <c r="N9" s="188">
        <v>0</v>
      </c>
      <c r="O9" s="188">
        <v>2</v>
      </c>
      <c r="P9" s="188">
        <v>50</v>
      </c>
      <c r="Q9" s="188">
        <v>1</v>
      </c>
      <c r="R9" s="188">
        <v>1</v>
      </c>
      <c r="S9" s="188">
        <v>1</v>
      </c>
      <c r="T9" s="188">
        <v>1.02</v>
      </c>
      <c r="U9" s="188">
        <v>1.02</v>
      </c>
      <c r="V9" s="191"/>
      <c r="W9" s="192"/>
      <c r="X9" s="192">
        <v>0</v>
      </c>
      <c r="Y9" s="191"/>
      <c r="Z9" s="191">
        <v>0.78</v>
      </c>
      <c r="AA9" s="192">
        <v>6.2</v>
      </c>
      <c r="AB9" s="5"/>
    </row>
    <row r="10" spans="1:28" ht="26.25" customHeight="1">
      <c r="A10" s="186"/>
      <c r="B10" s="186"/>
      <c r="C10" s="186"/>
      <c r="D10" s="186" t="s">
        <v>94</v>
      </c>
      <c r="E10" s="189" t="s">
        <v>95</v>
      </c>
      <c r="F10" s="188">
        <f>G10+H10+I10+J10+K10+L10+M10+N10+O10+P10+Q10+R10+S10+T10+U10+V10+W10+X10+Y10+Z10+AA10</f>
        <v>72.319999999999993</v>
      </c>
      <c r="G10" s="188">
        <v>4</v>
      </c>
      <c r="H10" s="188">
        <v>2</v>
      </c>
      <c r="I10" s="188">
        <v>0.3</v>
      </c>
      <c r="J10" s="188">
        <v>0.1</v>
      </c>
      <c r="K10" s="188">
        <v>0.4</v>
      </c>
      <c r="L10" s="188">
        <v>0.3</v>
      </c>
      <c r="M10" s="188">
        <v>1.2</v>
      </c>
      <c r="N10" s="188">
        <v>0</v>
      </c>
      <c r="O10" s="188">
        <v>2</v>
      </c>
      <c r="P10" s="188">
        <v>50</v>
      </c>
      <c r="Q10" s="188">
        <v>1</v>
      </c>
      <c r="R10" s="188">
        <v>1</v>
      </c>
      <c r="S10" s="188">
        <v>1</v>
      </c>
      <c r="T10" s="188">
        <v>1.02</v>
      </c>
      <c r="U10" s="188">
        <v>1.02</v>
      </c>
      <c r="V10" s="191"/>
      <c r="W10" s="192"/>
      <c r="X10" s="192">
        <v>0</v>
      </c>
      <c r="Y10" s="191"/>
      <c r="Z10" s="191">
        <v>0.78</v>
      </c>
      <c r="AA10" s="192">
        <v>6.2</v>
      </c>
      <c r="AB10" s="270"/>
    </row>
    <row r="11" spans="1:28" ht="26.25" customHeight="1">
      <c r="A11" s="186" t="s">
        <v>105</v>
      </c>
      <c r="B11" s="186" t="s">
        <v>106</v>
      </c>
      <c r="C11" s="186" t="s">
        <v>107</v>
      </c>
      <c r="D11" s="186" t="s">
        <v>94</v>
      </c>
      <c r="E11" s="187" t="s">
        <v>204</v>
      </c>
      <c r="F11" s="188">
        <f>G11+H11+I11+J11+K11+L11+M11+N11+O11+P11+Q11+R11+S11+T11+U11+V11+W11+X11+Y11+Z11+AA11</f>
        <v>72.319999999999993</v>
      </c>
      <c r="G11" s="188">
        <v>4</v>
      </c>
      <c r="H11" s="188">
        <v>2</v>
      </c>
      <c r="I11" s="188">
        <v>0.3</v>
      </c>
      <c r="J11" s="188">
        <v>0.1</v>
      </c>
      <c r="K11" s="188">
        <v>0.4</v>
      </c>
      <c r="L11" s="188">
        <v>0.3</v>
      </c>
      <c r="M11" s="188">
        <v>1.2</v>
      </c>
      <c r="N11" s="188">
        <v>0</v>
      </c>
      <c r="O11" s="188">
        <v>2</v>
      </c>
      <c r="P11" s="188">
        <v>50</v>
      </c>
      <c r="Q11" s="188">
        <v>1</v>
      </c>
      <c r="R11" s="188">
        <v>1</v>
      </c>
      <c r="S11" s="188">
        <v>1</v>
      </c>
      <c r="T11" s="188">
        <v>1.02</v>
      </c>
      <c r="U11" s="188">
        <v>1.02</v>
      </c>
      <c r="V11" s="191"/>
      <c r="W11" s="192"/>
      <c r="X11" s="192">
        <v>0</v>
      </c>
      <c r="Y11" s="191"/>
      <c r="Z11" s="191">
        <v>0.78</v>
      </c>
      <c r="AA11" s="192">
        <v>6.2</v>
      </c>
      <c r="AB11" s="270"/>
    </row>
    <row r="12" spans="1:28" ht="23.1" customHeight="1">
      <c r="A12" s="270"/>
      <c r="B12" s="5"/>
      <c r="C12" s="270"/>
      <c r="D12" s="270"/>
      <c r="E12" s="270"/>
      <c r="F12" s="270"/>
      <c r="G12" s="5"/>
      <c r="H12" s="5"/>
      <c r="I12" s="5"/>
      <c r="J12" s="270"/>
      <c r="K12" s="270"/>
      <c r="L12" s="270"/>
      <c r="M12" s="270"/>
      <c r="N12" s="5"/>
      <c r="O12" s="5"/>
      <c r="P12" s="5"/>
      <c r="Q12" s="270"/>
      <c r="R12" s="270"/>
      <c r="S12" s="270"/>
      <c r="T12" s="270"/>
      <c r="U12" s="270"/>
      <c r="V12" s="5"/>
      <c r="W12" s="5"/>
      <c r="X12" s="5"/>
      <c r="Y12" s="5"/>
      <c r="Z12" s="5"/>
      <c r="AA12" s="270"/>
      <c r="AB12" s="5"/>
    </row>
    <row r="13" spans="1:28" ht="23.1" customHeight="1">
      <c r="A13" s="270"/>
      <c r="B13" s="270"/>
      <c r="C13" s="5"/>
      <c r="D13" s="270"/>
      <c r="E13" s="270"/>
      <c r="F13" s="5"/>
      <c r="G13" s="5"/>
      <c r="H13" s="5"/>
      <c r="I13" s="5"/>
      <c r="J13" s="5"/>
      <c r="K13" s="270"/>
      <c r="L13" s="270"/>
      <c r="M13" s="270"/>
      <c r="N13" s="5"/>
      <c r="O13" s="5"/>
      <c r="P13" s="5"/>
      <c r="Q13" s="270"/>
      <c r="R13" s="270"/>
      <c r="S13" s="270"/>
      <c r="T13" s="270"/>
      <c r="U13" s="270"/>
      <c r="V13" s="5"/>
      <c r="W13" s="5"/>
      <c r="X13" s="5"/>
      <c r="Y13" s="5"/>
      <c r="Z13" s="5"/>
      <c r="AA13" s="270"/>
      <c r="AB13" s="5"/>
    </row>
    <row r="14" spans="1:28" ht="23.1" customHeight="1">
      <c r="A14" s="5"/>
      <c r="B14" s="270"/>
      <c r="C14" s="270"/>
      <c r="D14" s="5"/>
      <c r="E14" s="270"/>
      <c r="F14" s="5"/>
      <c r="G14" s="5"/>
      <c r="H14" s="5"/>
      <c r="I14" s="5"/>
      <c r="J14" s="5"/>
      <c r="K14" s="270"/>
      <c r="L14" s="270"/>
      <c r="M14" s="270"/>
      <c r="N14" s="5"/>
      <c r="O14" s="5"/>
      <c r="P14" s="5"/>
      <c r="Q14" s="270"/>
      <c r="R14" s="270"/>
      <c r="S14" s="270"/>
      <c r="T14" s="270"/>
      <c r="U14" s="5"/>
      <c r="V14" s="5"/>
      <c r="W14" s="5"/>
      <c r="X14" s="5"/>
      <c r="Y14" s="5"/>
      <c r="Z14" s="5"/>
      <c r="AA14" s="270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70"/>
      <c r="L15" s="270"/>
      <c r="M15" s="270"/>
      <c r="N15" s="5"/>
      <c r="O15" s="5"/>
      <c r="P15" s="5"/>
      <c r="Q15" s="5"/>
      <c r="R15" s="5"/>
      <c r="S15" s="5"/>
      <c r="T15" s="270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70"/>
      <c r="L16" s="270"/>
      <c r="M16" s="270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7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8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showGridLines="0" showZeros="0" topLeftCell="F1" workbookViewId="0">
      <selection activeCell="M15" sqref="M15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205</v>
      </c>
    </row>
    <row r="2" spans="1:20" ht="33.75" customHeight="1">
      <c r="A2" s="434" t="s">
        <v>206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56" t="s">
        <v>77</v>
      </c>
      <c r="T3" s="456"/>
    </row>
    <row r="4" spans="1:20" ht="22.5" customHeight="1">
      <c r="A4" s="467" t="s">
        <v>98</v>
      </c>
      <c r="B4" s="467"/>
      <c r="C4" s="467"/>
      <c r="D4" s="433" t="s">
        <v>207</v>
      </c>
      <c r="E4" s="433" t="s">
        <v>142</v>
      </c>
      <c r="F4" s="439" t="s">
        <v>182</v>
      </c>
      <c r="G4" s="433" t="s">
        <v>144</v>
      </c>
      <c r="H4" s="433"/>
      <c r="I4" s="433"/>
      <c r="J4" s="433"/>
      <c r="K4" s="433"/>
      <c r="L4" s="433"/>
      <c r="M4" s="433"/>
      <c r="N4" s="433"/>
      <c r="O4" s="433"/>
      <c r="P4" s="433"/>
      <c r="Q4" s="433"/>
      <c r="R4" s="433" t="s">
        <v>147</v>
      </c>
      <c r="S4" s="433"/>
      <c r="T4" s="433"/>
    </row>
    <row r="5" spans="1:20" ht="14.25" customHeight="1">
      <c r="A5" s="467"/>
      <c r="B5" s="467"/>
      <c r="C5" s="467"/>
      <c r="D5" s="433"/>
      <c r="E5" s="433"/>
      <c r="F5" s="441"/>
      <c r="G5" s="433" t="s">
        <v>89</v>
      </c>
      <c r="H5" s="433" t="s">
        <v>208</v>
      </c>
      <c r="I5" s="433" t="s">
        <v>193</v>
      </c>
      <c r="J5" s="433" t="s">
        <v>194</v>
      </c>
      <c r="K5" s="433" t="s">
        <v>209</v>
      </c>
      <c r="L5" s="433" t="s">
        <v>192</v>
      </c>
      <c r="M5" s="433" t="s">
        <v>195</v>
      </c>
      <c r="N5" s="433" t="s">
        <v>210</v>
      </c>
      <c r="O5" s="433" t="s">
        <v>198</v>
      </c>
      <c r="P5" s="433" t="s">
        <v>211</v>
      </c>
      <c r="Q5" s="433" t="s">
        <v>212</v>
      </c>
      <c r="R5" s="433" t="s">
        <v>89</v>
      </c>
      <c r="S5" s="433" t="s">
        <v>213</v>
      </c>
      <c r="T5" s="433" t="s">
        <v>178</v>
      </c>
    </row>
    <row r="6" spans="1:20" ht="42.75" customHeight="1">
      <c r="A6" s="58" t="s">
        <v>101</v>
      </c>
      <c r="B6" s="58" t="s">
        <v>102</v>
      </c>
      <c r="C6" s="58" t="s">
        <v>103</v>
      </c>
      <c r="D6" s="433"/>
      <c r="E6" s="433"/>
      <c r="F6" s="440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</row>
    <row r="7" spans="1:20" s="55" customFormat="1" ht="35.25" customHeight="1">
      <c r="A7" s="59"/>
      <c r="B7" s="59"/>
      <c r="C7" s="59"/>
      <c r="D7" s="59"/>
      <c r="E7" s="60" t="s">
        <v>80</v>
      </c>
      <c r="F7" s="176">
        <f>G7</f>
        <v>72.320000000000007</v>
      </c>
      <c r="G7" s="176">
        <f>H7+I7+J7+M7+L7+P7+Q7</f>
        <v>72.320000000000007</v>
      </c>
      <c r="H7" s="176">
        <v>11.12</v>
      </c>
      <c r="I7" s="176">
        <v>1</v>
      </c>
      <c r="J7" s="176">
        <v>1</v>
      </c>
      <c r="K7" s="176">
        <v>0</v>
      </c>
      <c r="L7" s="176">
        <v>50</v>
      </c>
      <c r="M7" s="176">
        <v>1</v>
      </c>
      <c r="N7" s="176">
        <v>0</v>
      </c>
      <c r="O7" s="176">
        <v>0</v>
      </c>
      <c r="P7" s="176">
        <v>2</v>
      </c>
      <c r="Q7" s="176">
        <v>6.2</v>
      </c>
      <c r="R7" s="176">
        <v>0</v>
      </c>
      <c r="S7" s="176">
        <v>0</v>
      </c>
      <c r="T7" s="176">
        <v>0</v>
      </c>
    </row>
    <row r="8" spans="1:20" s="55" customFormat="1" ht="35.25" customHeight="1">
      <c r="A8" s="59"/>
      <c r="B8" s="59"/>
      <c r="C8" s="59"/>
      <c r="D8" s="59" t="s">
        <v>104</v>
      </c>
      <c r="E8" s="60" t="s">
        <v>93</v>
      </c>
      <c r="F8" s="176">
        <f>G8</f>
        <v>72.320000000000007</v>
      </c>
      <c r="G8" s="176">
        <f>H8+I8+J8+L8+M8+P8+Q8</f>
        <v>72.320000000000007</v>
      </c>
      <c r="H8" s="176">
        <v>11.12</v>
      </c>
      <c r="I8" s="176">
        <v>1</v>
      </c>
      <c r="J8" s="176">
        <v>1</v>
      </c>
      <c r="K8" s="176">
        <v>0</v>
      </c>
      <c r="L8" s="176">
        <v>50</v>
      </c>
      <c r="M8" s="176">
        <v>1</v>
      </c>
      <c r="N8" s="176">
        <v>0</v>
      </c>
      <c r="O8" s="176">
        <v>0</v>
      </c>
      <c r="P8" s="176">
        <v>2</v>
      </c>
      <c r="Q8" s="176">
        <v>6.2</v>
      </c>
      <c r="R8" s="176"/>
      <c r="S8" s="176"/>
      <c r="T8" s="176"/>
    </row>
    <row r="9" spans="1:20" ht="35.25" customHeight="1">
      <c r="A9" s="59"/>
      <c r="B9" s="59"/>
      <c r="C9" s="59"/>
      <c r="D9" s="59" t="s">
        <v>94</v>
      </c>
      <c r="E9" s="60" t="s">
        <v>214</v>
      </c>
      <c r="F9" s="176">
        <f>G9</f>
        <v>72.320000000000007</v>
      </c>
      <c r="G9" s="176">
        <f>H9+I9+J9+L9+M9+P9+Q9</f>
        <v>72.320000000000007</v>
      </c>
      <c r="H9" s="176">
        <v>11.12</v>
      </c>
      <c r="I9" s="176">
        <v>1</v>
      </c>
      <c r="J9" s="176">
        <v>1</v>
      </c>
      <c r="K9" s="176">
        <v>0</v>
      </c>
      <c r="L9" s="176">
        <v>50</v>
      </c>
      <c r="M9" s="176">
        <v>1</v>
      </c>
      <c r="N9" s="176">
        <v>0</v>
      </c>
      <c r="O9" s="176">
        <v>0</v>
      </c>
      <c r="P9" s="176">
        <v>2</v>
      </c>
      <c r="Q9" s="176">
        <v>6.2</v>
      </c>
      <c r="R9" s="176">
        <v>0</v>
      </c>
      <c r="S9" s="176">
        <v>0</v>
      </c>
      <c r="T9" s="176">
        <v>0</v>
      </c>
    </row>
    <row r="10" spans="1:20" ht="35.25" customHeight="1">
      <c r="A10" s="59" t="s">
        <v>105</v>
      </c>
      <c r="B10" s="59" t="s">
        <v>106</v>
      </c>
      <c r="C10" s="59" t="s">
        <v>107</v>
      </c>
      <c r="D10" s="59" t="s">
        <v>94</v>
      </c>
      <c r="E10" s="60" t="s">
        <v>153</v>
      </c>
      <c r="F10" s="176">
        <f>G10</f>
        <v>72.320000000000007</v>
      </c>
      <c r="G10" s="176">
        <f>H10+I10+J10+L10+M10+P10+Q10</f>
        <v>72.320000000000007</v>
      </c>
      <c r="H10" s="176">
        <v>11.12</v>
      </c>
      <c r="I10" s="176">
        <v>1</v>
      </c>
      <c r="J10" s="176">
        <v>1</v>
      </c>
      <c r="K10" s="176">
        <v>0</v>
      </c>
      <c r="L10" s="176">
        <v>50</v>
      </c>
      <c r="M10" s="176">
        <v>1</v>
      </c>
      <c r="N10" s="176">
        <v>0</v>
      </c>
      <c r="O10" s="176">
        <v>0</v>
      </c>
      <c r="P10" s="176">
        <v>2</v>
      </c>
      <c r="Q10" s="176">
        <v>6.2</v>
      </c>
      <c r="R10" s="176">
        <v>0</v>
      </c>
      <c r="S10" s="176">
        <v>0</v>
      </c>
      <c r="T10" s="176">
        <v>0</v>
      </c>
    </row>
    <row r="15" spans="1:20" ht="17.100000000000001" customHeight="1"/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8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31</vt:i4>
      </vt:variant>
      <vt:variant>
        <vt:lpstr>命名范围</vt:lpstr>
      </vt:variant>
      <vt:variant>
        <vt:i4>41</vt:i4>
      </vt:variant>
    </vt:vector>
  </HeadingPairs>
  <TitlesOfParts>
    <vt:vector size="72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经费拔款!Print_Area</vt:lpstr>
      <vt:lpstr>'经费拨款(政府预算)'!Print_Area</vt:lpstr>
      <vt:lpstr>'商品服务(政府预算)'!Print_Area</vt:lpstr>
      <vt:lpstr>'商品服务(政府预算)(2)'!Print_Area</vt:lpstr>
      <vt:lpstr>一般预算基本支出表!Print_Area</vt:lpstr>
      <vt:lpstr>一般预算支出!Print_Area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cp:lastPrinted>2020-04-20T00:20:42Z</cp:lastPrinted>
  <dcterms:created xsi:type="dcterms:W3CDTF">1996-12-17T01:32:00Z</dcterms:created>
  <dcterms:modified xsi:type="dcterms:W3CDTF">2020-04-20T02:44:00Z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2052-11.1.0.9339</vt:lpwstr>
  </property>
</Properties>
</file>