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县市区" sheetId="8" r:id="rId1"/>
  </sheets>
  <definedNames>
    <definedName name="_xlnm.Print_Titles" localSheetId="0">县市区!$1:$5</definedName>
  </definedNames>
  <calcPr calcId="144525"/>
</workbook>
</file>

<file path=xl/sharedStrings.xml><?xml version="1.0" encoding="utf-8"?>
<sst xmlns="http://schemas.openxmlformats.org/spreadsheetml/2006/main" count="44" uniqueCount="21">
  <si>
    <t>岳阳经济技术开发区2018年三公经费情况自查汇总表</t>
  </si>
  <si>
    <t>填报单位：岳阳经济技术开发区</t>
  </si>
  <si>
    <r>
      <rPr>
        <sz val="12"/>
        <rFont val="宋体"/>
        <charset val="134"/>
      </rPr>
      <t>单位：万元(保留</t>
    </r>
    <r>
      <rPr>
        <sz val="12"/>
        <rFont val="宋体"/>
        <charset val="134"/>
      </rPr>
      <t>2位小数）</t>
    </r>
  </si>
  <si>
    <t>单位</t>
  </si>
  <si>
    <t>合计</t>
  </si>
  <si>
    <t>三公经费</t>
  </si>
  <si>
    <t>会议费</t>
  </si>
  <si>
    <t>培训费</t>
  </si>
  <si>
    <t>小计</t>
  </si>
  <si>
    <t>公务接待费</t>
  </si>
  <si>
    <t>公款出国（境）费用</t>
  </si>
  <si>
    <t>其中：出国境培训费用</t>
  </si>
  <si>
    <t>公务用车购置费</t>
  </si>
  <si>
    <t>公务用车运行维护费</t>
  </si>
  <si>
    <t>2017年</t>
  </si>
  <si>
    <t>2018年</t>
  </si>
  <si>
    <t>下降率%</t>
  </si>
  <si>
    <t>县市区合计</t>
  </si>
  <si>
    <t>县本级</t>
  </si>
  <si>
    <t>乡镇</t>
  </si>
  <si>
    <t>说明：经开区公车改革是从2017年4月开始，所以，公务用车运行维护费2017年的数据是4月至12月的，2018年反反映的数据是全年的，所以2018年大于 2017年59.98万元。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</si>
</sst>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0_ "/>
    <numFmt numFmtId="178" formatCode="0_);[Red]\(0\)"/>
  </numFmts>
  <fonts count="31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22"/>
      <name val="黑体"/>
      <charset val="134"/>
    </font>
    <font>
      <sz val="16"/>
      <name val="黑体"/>
      <charset val="134"/>
    </font>
    <font>
      <sz val="12"/>
      <name val="黑体"/>
      <charset val="134"/>
    </font>
    <font>
      <b/>
      <sz val="20"/>
      <name val="黑体"/>
      <charset val="134"/>
    </font>
    <font>
      <sz val="14"/>
      <name val="黑体"/>
      <charset val="134"/>
    </font>
    <font>
      <b/>
      <sz val="18"/>
      <name val="黑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7" borderId="14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/>
  </cellStyleXfs>
  <cellXfs count="49">
    <xf numFmtId="0" fontId="0" fillId="0" borderId="0" xfId="0"/>
    <xf numFmtId="0" fontId="0" fillId="0" borderId="0" xfId="46" applyFill="1" applyAlignment="1" applyProtection="1">
      <alignment vertical="center" wrapText="1"/>
      <protection locked="0"/>
    </xf>
    <xf numFmtId="0" fontId="1" fillId="0" borderId="0" xfId="46" applyFont="1" applyFill="1" applyAlignment="1" applyProtection="1">
      <alignment vertical="center" wrapText="1"/>
      <protection locked="0"/>
    </xf>
    <xf numFmtId="0" fontId="2" fillId="0" borderId="0" xfId="46" applyFont="1" applyFill="1" applyAlignment="1" applyProtection="1">
      <alignment vertical="center" wrapText="1"/>
      <protection locked="0"/>
    </xf>
    <xf numFmtId="0" fontId="3" fillId="0" borderId="0" xfId="46" applyFont="1" applyFill="1" applyAlignment="1" applyProtection="1">
      <alignment horizontal="left" vertical="center"/>
      <protection locked="0"/>
    </xf>
    <xf numFmtId="176" fontId="3" fillId="0" borderId="0" xfId="46" applyNumberFormat="1" applyFont="1" applyFill="1" applyProtection="1">
      <alignment vertical="center"/>
      <protection locked="0"/>
    </xf>
    <xf numFmtId="0" fontId="3" fillId="0" borderId="0" xfId="46" applyFont="1" applyFill="1" applyProtection="1">
      <alignment vertical="center"/>
      <protection locked="0"/>
    </xf>
    <xf numFmtId="0" fontId="0" fillId="0" borderId="0" xfId="46" applyFill="1" applyProtection="1">
      <alignment vertical="center"/>
      <protection locked="0"/>
    </xf>
    <xf numFmtId="0" fontId="4" fillId="0" borderId="0" xfId="46" applyFont="1" applyFill="1" applyBorder="1" applyAlignment="1" applyProtection="1">
      <alignment horizontal="center" vertical="center"/>
      <protection locked="0"/>
    </xf>
    <xf numFmtId="0" fontId="3" fillId="0" borderId="1" xfId="46" applyFont="1" applyFill="1" applyBorder="1" applyAlignment="1" applyProtection="1">
      <alignment vertical="center"/>
      <protection locked="0"/>
    </xf>
    <xf numFmtId="176" fontId="3" fillId="0" borderId="0" xfId="46" applyNumberFormat="1" applyFont="1" applyFill="1" applyBorder="1" applyProtection="1">
      <alignment vertical="center"/>
      <protection locked="0"/>
    </xf>
    <xf numFmtId="0" fontId="3" fillId="0" borderId="0" xfId="46" applyFont="1" applyFill="1" applyBorder="1" applyProtection="1">
      <alignment vertical="center"/>
      <protection locked="0"/>
    </xf>
    <xf numFmtId="0" fontId="5" fillId="0" borderId="2" xfId="46" applyFont="1" applyFill="1" applyBorder="1" applyAlignment="1" applyProtection="1">
      <alignment horizontal="center" vertical="center" wrapText="1"/>
      <protection locked="0"/>
    </xf>
    <xf numFmtId="0" fontId="5" fillId="0" borderId="3" xfId="46" applyFont="1" applyFill="1" applyBorder="1" applyAlignment="1" applyProtection="1">
      <alignment horizontal="center" vertical="center" wrapText="1"/>
      <protection locked="0"/>
    </xf>
    <xf numFmtId="0" fontId="5" fillId="0" borderId="4" xfId="46" applyFont="1" applyFill="1" applyBorder="1" applyAlignment="1" applyProtection="1">
      <alignment horizontal="center" vertical="center" wrapText="1"/>
      <protection locked="0"/>
    </xf>
    <xf numFmtId="0" fontId="5" fillId="0" borderId="5" xfId="46" applyFont="1" applyFill="1" applyBorder="1" applyAlignment="1" applyProtection="1">
      <alignment horizontal="center" vertical="center" wrapText="1"/>
      <protection locked="0"/>
    </xf>
    <xf numFmtId="0" fontId="5" fillId="0" borderId="6" xfId="46" applyFont="1" applyFill="1" applyBorder="1" applyAlignment="1" applyProtection="1">
      <alignment horizontal="center" vertical="center" wrapText="1"/>
      <protection locked="0"/>
    </xf>
    <xf numFmtId="0" fontId="5" fillId="0" borderId="1" xfId="46" applyFont="1" applyFill="1" applyBorder="1" applyAlignment="1" applyProtection="1">
      <alignment horizontal="center" vertical="center" wrapText="1"/>
      <protection locked="0"/>
    </xf>
    <xf numFmtId="0" fontId="5" fillId="0" borderId="7" xfId="46" applyFont="1" applyFill="1" applyBorder="1" applyAlignment="1" applyProtection="1">
      <alignment horizontal="center" vertical="center" wrapText="1"/>
      <protection locked="0"/>
    </xf>
    <xf numFmtId="0" fontId="5" fillId="0" borderId="8" xfId="46" applyFont="1" applyFill="1" applyBorder="1" applyAlignment="1" applyProtection="1">
      <alignment horizontal="center" vertical="center" wrapText="1"/>
      <protection locked="0"/>
    </xf>
    <xf numFmtId="176" fontId="6" fillId="0" borderId="2" xfId="46" applyNumberFormat="1" applyFont="1" applyFill="1" applyBorder="1" applyAlignment="1">
      <alignment horizontal="center" vertical="center" wrapText="1"/>
    </xf>
    <xf numFmtId="0" fontId="7" fillId="0" borderId="2" xfId="46" applyFont="1" applyFill="1" applyBorder="1" applyAlignment="1" applyProtection="1">
      <alignment horizontal="right" vertical="center" wrapText="1"/>
      <protection locked="0"/>
    </xf>
    <xf numFmtId="178" fontId="3" fillId="0" borderId="2" xfId="46" applyNumberFormat="1" applyFont="1" applyFill="1" applyBorder="1" applyAlignment="1" applyProtection="1">
      <alignment horizontal="center" vertical="center" wrapText="1"/>
      <protection locked="0"/>
    </xf>
    <xf numFmtId="178" fontId="3" fillId="0" borderId="2" xfId="46" applyNumberFormat="1" applyFont="1" applyFill="1" applyBorder="1" applyAlignment="1">
      <alignment horizontal="center" vertical="center"/>
    </xf>
    <xf numFmtId="9" fontId="3" fillId="0" borderId="2" xfId="46" applyNumberFormat="1" applyFont="1" applyFill="1" applyBorder="1" applyAlignment="1">
      <alignment horizontal="center" vertical="center"/>
    </xf>
    <xf numFmtId="177" fontId="0" fillId="0" borderId="2" xfId="46" applyNumberFormat="1" applyFont="1" applyFill="1" applyBorder="1" applyAlignment="1">
      <alignment horizontal="center" vertical="center"/>
    </xf>
    <xf numFmtId="176" fontId="8" fillId="0" borderId="2" xfId="46" applyNumberFormat="1" applyFont="1" applyFill="1" applyBorder="1" applyAlignment="1">
      <alignment horizontal="center" vertical="center" wrapText="1"/>
    </xf>
    <xf numFmtId="0" fontId="9" fillId="0" borderId="2" xfId="46" applyFont="1" applyFill="1" applyBorder="1" applyAlignment="1" applyProtection="1">
      <alignment horizontal="right" vertical="center" wrapText="1"/>
      <protection locked="0"/>
    </xf>
    <xf numFmtId="0" fontId="3" fillId="0" borderId="2" xfId="46" applyFont="1" applyFill="1" applyBorder="1" applyAlignment="1" applyProtection="1">
      <alignment vertical="center"/>
      <protection locked="0"/>
    </xf>
    <xf numFmtId="176" fontId="3" fillId="0" borderId="2" xfId="46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46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8" xfId="46" applyFont="1" applyFill="1" applyBorder="1" applyAlignment="1" applyProtection="1">
      <alignment horizontal="center" vertical="center"/>
      <protection locked="0"/>
    </xf>
    <xf numFmtId="0" fontId="10" fillId="0" borderId="9" xfId="46" applyFont="1" applyFill="1" applyBorder="1" applyAlignment="1" applyProtection="1">
      <alignment horizontal="center" vertical="center"/>
      <protection locked="0"/>
    </xf>
    <xf numFmtId="0" fontId="3" fillId="0" borderId="0" xfId="46" applyFont="1" applyFill="1" applyBorder="1" applyAlignment="1" applyProtection="1">
      <alignment horizontal="left" vertical="center"/>
      <protection locked="0"/>
    </xf>
    <xf numFmtId="0" fontId="5" fillId="0" borderId="9" xfId="46" applyFont="1" applyFill="1" applyBorder="1" applyAlignment="1" applyProtection="1">
      <alignment horizontal="center" vertical="center" wrapText="1"/>
      <protection locked="0"/>
    </xf>
    <xf numFmtId="0" fontId="5" fillId="0" borderId="10" xfId="46" applyFont="1" applyFill="1" applyBorder="1" applyAlignment="1" applyProtection="1">
      <alignment horizontal="center" vertical="center" wrapText="1"/>
      <protection locked="0"/>
    </xf>
    <xf numFmtId="10" fontId="8" fillId="0" borderId="2" xfId="46" applyNumberFormat="1" applyFont="1" applyFill="1" applyBorder="1" applyAlignment="1">
      <alignment horizontal="center" vertical="center" wrapText="1"/>
    </xf>
    <xf numFmtId="176" fontId="3" fillId="0" borderId="2" xfId="46" applyNumberFormat="1" applyFont="1" applyFill="1" applyBorder="1" applyAlignment="1" applyProtection="1">
      <alignment horizontal="center" vertical="center"/>
      <protection locked="0"/>
    </xf>
    <xf numFmtId="0" fontId="3" fillId="0" borderId="0" xfId="46" applyFont="1" applyFill="1" applyBorder="1" applyAlignment="1" applyProtection="1">
      <alignment horizontal="right" vertical="center"/>
      <protection locked="0"/>
    </xf>
    <xf numFmtId="0" fontId="0" fillId="0" borderId="1" xfId="46" applyFont="1" applyFill="1" applyBorder="1" applyAlignment="1" applyProtection="1">
      <alignment horizontal="right" vertical="center"/>
      <protection locked="0"/>
    </xf>
    <xf numFmtId="0" fontId="0" fillId="0" borderId="0" xfId="46" applyFont="1" applyFill="1" applyBorder="1" applyAlignment="1" applyProtection="1">
      <alignment horizontal="right" vertical="center"/>
      <protection locked="0"/>
    </xf>
    <xf numFmtId="0" fontId="5" fillId="0" borderId="0" xfId="46" applyFont="1" applyFill="1" applyBorder="1" applyAlignment="1" applyProtection="1">
      <alignment horizontal="center" vertical="center" wrapText="1"/>
      <protection locked="0"/>
    </xf>
    <xf numFmtId="176" fontId="6" fillId="0" borderId="0" xfId="46" applyNumberFormat="1" applyFont="1" applyFill="1" applyBorder="1" applyAlignment="1">
      <alignment horizontal="center" vertical="center" wrapText="1"/>
    </xf>
    <xf numFmtId="176" fontId="8" fillId="0" borderId="0" xfId="46" applyNumberFormat="1" applyFont="1" applyFill="1" applyBorder="1" applyAlignment="1">
      <alignment horizontal="center" vertical="center" wrapText="1"/>
    </xf>
    <xf numFmtId="176" fontId="3" fillId="0" borderId="0" xfId="46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10" xfId="46" applyFont="1" applyFill="1" applyBorder="1" applyAlignment="1" applyProtection="1">
      <alignment horizontal="center" vertical="center"/>
      <protection locked="0"/>
    </xf>
    <xf numFmtId="0" fontId="3" fillId="0" borderId="0" xfId="46" applyFont="1" applyFill="1" applyAlignment="1" applyProtection="1">
      <alignment horizontal="left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全市厉行节约过度表" xfId="46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AB15"/>
  <sheetViews>
    <sheetView showZeros="0" tabSelected="1" view="pageBreakPreview" zoomScale="75" zoomScaleNormal="85" zoomScaleSheetLayoutView="75" workbookViewId="0">
      <pane xSplit="1" ySplit="5" topLeftCell="B6" activePane="bottomRight" state="frozen"/>
      <selection/>
      <selection pane="topRight"/>
      <selection pane="bottomLeft"/>
      <selection pane="bottomRight" activeCell="T7" sqref="T7"/>
    </sheetView>
  </sheetViews>
  <sheetFormatPr defaultColWidth="9" defaultRowHeight="18.75"/>
  <cols>
    <col min="1" max="1" width="10.625" style="4" customWidth="1"/>
    <col min="2" max="2" width="8.5" style="4" customWidth="1"/>
    <col min="3" max="3" width="7.75" style="5" customWidth="1"/>
    <col min="4" max="4" width="9.875" style="5" customWidth="1"/>
    <col min="5" max="7" width="8.875" style="5" customWidth="1"/>
    <col min="8" max="8" width="12" style="6" customWidth="1"/>
    <col min="9" max="9" width="11" style="6" customWidth="1"/>
    <col min="10" max="10" width="11.875" style="6" customWidth="1"/>
    <col min="11" max="11" width="11.25" style="5" customWidth="1"/>
    <col min="12" max="12" width="12.375" style="6" customWidth="1"/>
    <col min="13" max="13" width="9.5" style="6" customWidth="1"/>
    <col min="14" max="14" width="4.375" style="6" customWidth="1"/>
    <col min="15" max="15" width="5.5" style="6" customWidth="1"/>
    <col min="16" max="16" width="4.25" style="6" customWidth="1"/>
    <col min="17" max="17" width="4.5" style="6" customWidth="1"/>
    <col min="18" max="18" width="9.75" style="6" customWidth="1"/>
    <col min="19" max="19" width="11.375" style="6" customWidth="1"/>
    <col min="20" max="20" width="11.25" style="6" customWidth="1"/>
    <col min="21" max="21" width="10.625" style="6" customWidth="1"/>
    <col min="22" max="22" width="8.875" style="6" customWidth="1"/>
    <col min="23" max="23" width="8.875" style="7" customWidth="1"/>
    <col min="24" max="24" width="12.875" style="7" customWidth="1"/>
    <col min="25" max="25" width="10.375" style="6" customWidth="1"/>
    <col min="26" max="26" width="11.875" style="7" customWidth="1"/>
    <col min="27" max="27" width="10.375" style="7" customWidth="1"/>
    <col min="28" max="28" width="22.5" style="7" customWidth="1"/>
    <col min="29" max="16384" width="9" style="7"/>
  </cols>
  <sheetData>
    <row r="1" ht="39" customHeight="1" spans="1:2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ht="27.75" customHeight="1" spans="1:28">
      <c r="A2" s="9" t="s">
        <v>1</v>
      </c>
      <c r="B2" s="9"/>
      <c r="C2" s="9"/>
      <c r="D2" s="9"/>
      <c r="E2" s="10"/>
      <c r="F2" s="10"/>
      <c r="G2" s="10"/>
      <c r="H2" s="11"/>
      <c r="I2" s="11"/>
      <c r="J2" s="11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9"/>
      <c r="X2" s="40" t="s">
        <v>2</v>
      </c>
      <c r="Y2" s="40"/>
      <c r="Z2" s="40"/>
      <c r="AA2" s="40"/>
      <c r="AB2" s="41"/>
    </row>
    <row r="3" s="1" customFormat="1" ht="49.5" customHeight="1" spans="1:28">
      <c r="A3" s="12" t="s">
        <v>3</v>
      </c>
      <c r="B3" s="13" t="s">
        <v>4</v>
      </c>
      <c r="C3" s="14"/>
      <c r="D3" s="15"/>
      <c r="E3" s="14" t="s">
        <v>5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3" t="s">
        <v>6</v>
      </c>
      <c r="W3" s="14"/>
      <c r="X3" s="15"/>
      <c r="Y3" s="13" t="s">
        <v>7</v>
      </c>
      <c r="Z3" s="14"/>
      <c r="AA3" s="15"/>
      <c r="AB3" s="42"/>
    </row>
    <row r="4" s="1" customFormat="1" ht="49.5" customHeight="1" spans="1:28">
      <c r="A4" s="12"/>
      <c r="B4" s="16"/>
      <c r="C4" s="17"/>
      <c r="D4" s="18"/>
      <c r="E4" s="12" t="s">
        <v>8</v>
      </c>
      <c r="F4" s="12"/>
      <c r="G4" s="12"/>
      <c r="H4" s="19" t="s">
        <v>9</v>
      </c>
      <c r="I4" s="35"/>
      <c r="J4" s="36"/>
      <c r="K4" s="19" t="s">
        <v>10</v>
      </c>
      <c r="L4" s="35"/>
      <c r="M4" s="36"/>
      <c r="N4" s="12" t="s">
        <v>11</v>
      </c>
      <c r="O4" s="12"/>
      <c r="P4" s="19" t="s">
        <v>12</v>
      </c>
      <c r="Q4" s="35"/>
      <c r="R4" s="36"/>
      <c r="S4" s="19" t="s">
        <v>13</v>
      </c>
      <c r="T4" s="35"/>
      <c r="U4" s="36"/>
      <c r="V4" s="16"/>
      <c r="W4" s="17"/>
      <c r="X4" s="18"/>
      <c r="Y4" s="16"/>
      <c r="Z4" s="17"/>
      <c r="AA4" s="18"/>
      <c r="AB4" s="42"/>
    </row>
    <row r="5" s="2" customFormat="1" ht="54.75" customHeight="1" spans="1:28">
      <c r="A5" s="12"/>
      <c r="B5" s="20" t="s">
        <v>14</v>
      </c>
      <c r="C5" s="20" t="s">
        <v>15</v>
      </c>
      <c r="D5" s="20" t="s">
        <v>16</v>
      </c>
      <c r="E5" s="20" t="s">
        <v>14</v>
      </c>
      <c r="F5" s="20" t="s">
        <v>15</v>
      </c>
      <c r="G5" s="20" t="s">
        <v>16</v>
      </c>
      <c r="H5" s="20" t="s">
        <v>14</v>
      </c>
      <c r="I5" s="20" t="s">
        <v>15</v>
      </c>
      <c r="J5" s="20" t="s">
        <v>16</v>
      </c>
      <c r="K5" s="20" t="s">
        <v>14</v>
      </c>
      <c r="L5" s="20" t="s">
        <v>15</v>
      </c>
      <c r="M5" s="20" t="s">
        <v>16</v>
      </c>
      <c r="N5" s="20" t="s">
        <v>14</v>
      </c>
      <c r="O5" s="20" t="s">
        <v>15</v>
      </c>
      <c r="P5" s="20" t="s">
        <v>14</v>
      </c>
      <c r="Q5" s="20" t="s">
        <v>15</v>
      </c>
      <c r="R5" s="20" t="s">
        <v>16</v>
      </c>
      <c r="S5" s="20" t="s">
        <v>14</v>
      </c>
      <c r="T5" s="20" t="s">
        <v>15</v>
      </c>
      <c r="U5" s="20" t="s">
        <v>16</v>
      </c>
      <c r="V5" s="20" t="s">
        <v>14</v>
      </c>
      <c r="W5" s="20" t="s">
        <v>15</v>
      </c>
      <c r="X5" s="20" t="s">
        <v>16</v>
      </c>
      <c r="Y5" s="20" t="s">
        <v>14</v>
      </c>
      <c r="Z5" s="20" t="s">
        <v>15</v>
      </c>
      <c r="AA5" s="20" t="s">
        <v>16</v>
      </c>
      <c r="AB5" s="43"/>
    </row>
    <row r="6" s="2" customFormat="1" ht="66.75" customHeight="1" spans="1:28">
      <c r="A6" s="21" t="s">
        <v>17</v>
      </c>
      <c r="B6" s="22">
        <f t="shared" ref="B6:C8" si="0">SUM(E6+V6+Y6)</f>
        <v>941.05</v>
      </c>
      <c r="C6" s="23">
        <f t="shared" si="0"/>
        <v>990.93</v>
      </c>
      <c r="D6" s="24">
        <f>SUM(C6-B6)/B6</f>
        <v>0.0530046224961479</v>
      </c>
      <c r="E6" s="25">
        <f t="shared" ref="E6:F8" si="1">SUM(H6+K6+P6+S6)</f>
        <v>727.08</v>
      </c>
      <c r="F6" s="25">
        <f t="shared" si="1"/>
        <v>780.65</v>
      </c>
      <c r="G6" s="25">
        <f>SUM(F6-E6)/E6</f>
        <v>0.0736782747428069</v>
      </c>
      <c r="H6" s="26">
        <v>438.58</v>
      </c>
      <c r="I6" s="26">
        <v>431.84</v>
      </c>
      <c r="J6" s="37">
        <f>SUM(I6-H6)/H6</f>
        <v>-0.0153677778284464</v>
      </c>
      <c r="K6" s="26">
        <v>16</v>
      </c>
      <c r="L6" s="26">
        <v>19</v>
      </c>
      <c r="M6" s="37">
        <f>SUM(L6-K6)/K6</f>
        <v>0.1875</v>
      </c>
      <c r="N6" s="26"/>
      <c r="O6" s="26"/>
      <c r="P6" s="26"/>
      <c r="Q6" s="26"/>
      <c r="R6" s="37" t="e">
        <f>SUM(Q6-P6)/P6</f>
        <v>#DIV/0!</v>
      </c>
      <c r="S6" s="26">
        <v>272.5</v>
      </c>
      <c r="T6" s="26">
        <v>329.81</v>
      </c>
      <c r="U6" s="37">
        <f>SUM(T6-S6)/S6</f>
        <v>0.210311926605505</v>
      </c>
      <c r="V6" s="26">
        <v>77.63</v>
      </c>
      <c r="W6" s="26">
        <v>76.4</v>
      </c>
      <c r="X6" s="37">
        <f>SUM(W6-V6)/V6</f>
        <v>-0.0158443900553908</v>
      </c>
      <c r="Y6" s="26">
        <v>136.34</v>
      </c>
      <c r="Z6" s="26">
        <v>133.88</v>
      </c>
      <c r="AA6" s="37">
        <f>SUM(Z6-Y6)/Y6</f>
        <v>-0.0180431274754291</v>
      </c>
      <c r="AB6" s="44"/>
    </row>
    <row r="7" s="2" customFormat="1" ht="60" customHeight="1" spans="1:28">
      <c r="A7" s="21" t="s">
        <v>18</v>
      </c>
      <c r="B7" s="22">
        <f t="shared" si="0"/>
        <v>815.16</v>
      </c>
      <c r="C7" s="23">
        <f t="shared" si="0"/>
        <v>871.28</v>
      </c>
      <c r="D7" s="24">
        <f>SUM(C7-B7)/B7</f>
        <v>0.0688453800480886</v>
      </c>
      <c r="E7" s="25">
        <f t="shared" si="1"/>
        <v>633.19</v>
      </c>
      <c r="F7" s="25">
        <f t="shared" si="1"/>
        <v>690.6</v>
      </c>
      <c r="G7" s="25">
        <f>SUM(F7-E7)/E7</f>
        <v>0.0906678879957042</v>
      </c>
      <c r="H7" s="26">
        <v>374.67</v>
      </c>
      <c r="I7" s="26">
        <v>369.1</v>
      </c>
      <c r="J7" s="37">
        <f>SUM(I7-H7)/H7</f>
        <v>-0.014866415779219</v>
      </c>
      <c r="K7" s="26">
        <v>16</v>
      </c>
      <c r="L7" s="26">
        <v>19</v>
      </c>
      <c r="M7" s="37">
        <f>SUM(L7-K7)/K7</f>
        <v>0.1875</v>
      </c>
      <c r="N7" s="26"/>
      <c r="O7" s="26"/>
      <c r="P7" s="26"/>
      <c r="Q7" s="26"/>
      <c r="R7" s="37" t="e">
        <f>SUM(Q7-P7)/P7</f>
        <v>#DIV/0!</v>
      </c>
      <c r="S7" s="26">
        <v>242.52</v>
      </c>
      <c r="T7" s="26">
        <v>302.5</v>
      </c>
      <c r="U7" s="37">
        <f>SUM(T7-S7)/S7</f>
        <v>0.247319808675573</v>
      </c>
      <c r="V7" s="26">
        <v>60.83</v>
      </c>
      <c r="W7" s="26">
        <v>60</v>
      </c>
      <c r="X7" s="37">
        <f>SUM(W7-V7)/V7</f>
        <v>-0.0136445832648364</v>
      </c>
      <c r="Y7" s="26">
        <v>121.14</v>
      </c>
      <c r="Z7" s="26">
        <v>120.68</v>
      </c>
      <c r="AA7" s="37">
        <f>SUM(Z7-Y7)/Y7</f>
        <v>-0.0037972593693247</v>
      </c>
      <c r="AB7" s="44"/>
    </row>
    <row r="8" s="3" customFormat="1" ht="60.75" customHeight="1" spans="1:28">
      <c r="A8" s="27" t="s">
        <v>19</v>
      </c>
      <c r="B8" s="22">
        <f t="shared" si="0"/>
        <v>125.89</v>
      </c>
      <c r="C8" s="23">
        <f t="shared" si="0"/>
        <v>119.65</v>
      </c>
      <c r="D8" s="24">
        <f>SUM(C8-B8)/B8</f>
        <v>-0.0495670823735007</v>
      </c>
      <c r="E8" s="25">
        <f t="shared" si="1"/>
        <v>93.89</v>
      </c>
      <c r="F8" s="25">
        <f t="shared" si="1"/>
        <v>90.05</v>
      </c>
      <c r="G8" s="25">
        <f>SUM(F8-E8)/E8</f>
        <v>-0.0408989242730856</v>
      </c>
      <c r="H8" s="26">
        <v>63.91</v>
      </c>
      <c r="I8" s="26">
        <v>62.74</v>
      </c>
      <c r="J8" s="37">
        <f>SUM(I8-H8)/H8</f>
        <v>-0.0183069942106086</v>
      </c>
      <c r="K8" s="26"/>
      <c r="L8" s="26"/>
      <c r="M8" s="37" t="e">
        <f>SUM(L8-K8)/K8</f>
        <v>#DIV/0!</v>
      </c>
      <c r="N8" s="26">
        <v>0</v>
      </c>
      <c r="O8" s="26">
        <v>0</v>
      </c>
      <c r="P8" s="26"/>
      <c r="Q8" s="26"/>
      <c r="R8" s="37" t="e">
        <f>SUM(Q8-P8)/P8</f>
        <v>#DIV/0!</v>
      </c>
      <c r="S8" s="26">
        <v>29.98</v>
      </c>
      <c r="T8" s="26">
        <v>27.31</v>
      </c>
      <c r="U8" s="37">
        <f>SUM(T8-S8)/S8</f>
        <v>-0.0890593729152769</v>
      </c>
      <c r="V8" s="26">
        <v>16.8</v>
      </c>
      <c r="W8" s="26">
        <v>16.4</v>
      </c>
      <c r="X8" s="37">
        <f>SUM(W8-V8)/V8</f>
        <v>-0.0238095238095239</v>
      </c>
      <c r="Y8" s="26">
        <v>15.2</v>
      </c>
      <c r="Z8" s="26">
        <v>13.2</v>
      </c>
      <c r="AA8" s="37">
        <f>SUM(Z8-Y8)/Y8</f>
        <v>-0.131578947368421</v>
      </c>
      <c r="AB8" s="45"/>
    </row>
    <row r="9" ht="42.75" customHeight="1" spans="1:28">
      <c r="A9" s="28"/>
      <c r="B9" s="29"/>
      <c r="C9" s="30"/>
      <c r="D9" s="30"/>
      <c r="E9" s="25"/>
      <c r="F9" s="25"/>
      <c r="G9" s="25"/>
      <c r="H9" s="31"/>
      <c r="I9" s="31"/>
      <c r="J9" s="31"/>
      <c r="K9" s="38"/>
      <c r="L9" s="38"/>
      <c r="M9" s="38"/>
      <c r="N9" s="38"/>
      <c r="O9" s="38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46"/>
    </row>
    <row r="10" ht="42.75" customHeight="1" spans="1:28">
      <c r="A10" s="28"/>
      <c r="B10" s="29"/>
      <c r="C10" s="30"/>
      <c r="D10" s="30"/>
      <c r="E10" s="25"/>
      <c r="F10" s="25"/>
      <c r="G10" s="25"/>
      <c r="H10" s="31"/>
      <c r="I10" s="31"/>
      <c r="J10" s="31"/>
      <c r="K10" s="38"/>
      <c r="L10" s="38"/>
      <c r="M10" s="38"/>
      <c r="N10" s="38"/>
      <c r="O10" s="38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46"/>
    </row>
    <row r="11" ht="42.75" customHeight="1" spans="1:28">
      <c r="A11" s="28"/>
      <c r="B11" s="29"/>
      <c r="C11" s="30"/>
      <c r="D11" s="30"/>
      <c r="E11" s="25"/>
      <c r="F11" s="25"/>
      <c r="G11" s="25"/>
      <c r="H11" s="31"/>
      <c r="I11" s="31"/>
      <c r="J11" s="31"/>
      <c r="K11" s="38"/>
      <c r="L11" s="38"/>
      <c r="M11" s="38"/>
      <c r="N11" s="38"/>
      <c r="O11" s="38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46"/>
    </row>
    <row r="12" ht="42.75" customHeight="1" spans="1:28">
      <c r="A12" s="32" t="s">
        <v>20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47"/>
      <c r="AB12" s="46"/>
    </row>
    <row r="13" ht="24.95" customHeight="1" spans="1:28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48"/>
    </row>
    <row r="14" ht="24.95" customHeight="1" spans="1:28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48"/>
    </row>
    <row r="15" ht="24.95" customHeight="1" spans="1:28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48"/>
    </row>
  </sheetData>
  <mergeCells count="17">
    <mergeCell ref="A1:Z1"/>
    <mergeCell ref="X2:AA2"/>
    <mergeCell ref="E3:U3"/>
    <mergeCell ref="E4:G4"/>
    <mergeCell ref="H4:J4"/>
    <mergeCell ref="K4:M4"/>
    <mergeCell ref="N4:O4"/>
    <mergeCell ref="P4:R4"/>
    <mergeCell ref="S4:U4"/>
    <mergeCell ref="A12:AA12"/>
    <mergeCell ref="A13:Z13"/>
    <mergeCell ref="A14:Z14"/>
    <mergeCell ref="A15:Z15"/>
    <mergeCell ref="A3:A5"/>
    <mergeCell ref="V3:X4"/>
    <mergeCell ref="Y3:AA4"/>
    <mergeCell ref="B3:D4"/>
  </mergeCells>
  <printOptions horizontalCentered="1"/>
  <pageMargins left="0.39" right="0.0393700787401575" top="0.826771653543307" bottom="0.433070866141732" header="0.236220472440945" footer="0.433070866141732"/>
  <pageSetup paperSize="9" scale="5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1996-12-17T01:32:00Z</dcterms:created>
  <cp:lastPrinted>2016-07-14T02:54:00Z</cp:lastPrinted>
  <dcterms:modified xsi:type="dcterms:W3CDTF">2019-12-09T01:37:15Z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